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очта\июль\Проект решения Сердежской  Думы\"/>
    </mc:Choice>
  </mc:AlternateContent>
  <bookViews>
    <workbookView xWindow="0" yWindow="0" windowWidth="20490" windowHeight="7665" activeTab="2"/>
  </bookViews>
  <sheets>
    <sheet name="5" sheetId="1" r:id="rId1"/>
    <sheet name="7" sheetId="2" r:id="rId2"/>
    <sheet name="9" sheetId="3" r:id="rId3"/>
  </sheets>
  <definedNames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bdrlm0jnl44bjyvb5parwosvs" localSheetId="1">#REF!</definedName>
    <definedName name="jbdrlm0jnl44bjyvb5parwosvs" localSheetId="2">#REF!</definedName>
    <definedName name="jbdrlm0jnl44bjyvb5parwosvs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lens0r1dzt0ivfvdjvc15ibd1c" localSheetId="1">#REF!</definedName>
    <definedName name="lens0r1dzt0ivfvdjvc15ibd1c" localSheetId="2">#REF!</definedName>
    <definedName name="lens0r1dzt0ivfvdjvc15ibd1c">#REF!</definedName>
    <definedName name="lzvlrjqro14zjenw2ueuj40zww" localSheetId="1">#REF!</definedName>
    <definedName name="lzvlrjqro14zjenw2ueuj40zww" localSheetId="2">#REF!</definedName>
    <definedName name="lzvlrjqro14zjenw2ueuj40zww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2">#REF!</definedName>
    <definedName name="w1nehiloq13fdfxu13klcaopgw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оирропрппам" localSheetId="2">#REF!</definedName>
    <definedName name="оирропрппам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9" i="3" l="1"/>
  <c r="O98" i="3"/>
  <c r="O97" i="3" s="1"/>
  <c r="O96" i="3" s="1"/>
  <c r="O95" i="3" s="1"/>
  <c r="O93" i="3"/>
  <c r="O91" i="3"/>
  <c r="O90" i="3"/>
  <c r="O89" i="3" s="1"/>
  <c r="O88" i="3" s="1"/>
  <c r="O87" i="3" s="1"/>
  <c r="O86" i="3" s="1"/>
  <c r="O84" i="3"/>
  <c r="O83" i="3"/>
  <c r="O82" i="3" s="1"/>
  <c r="O81" i="3" s="1"/>
  <c r="O79" i="3"/>
  <c r="O78" i="3"/>
  <c r="O76" i="3"/>
  <c r="O74" i="3"/>
  <c r="O73" i="3" s="1"/>
  <c r="O72" i="3" s="1"/>
  <c r="O71" i="3" s="1"/>
  <c r="O70" i="3" s="1"/>
  <c r="O68" i="3"/>
  <c r="O67" i="3"/>
  <c r="O66" i="3" s="1"/>
  <c r="O65" i="3" s="1"/>
  <c r="O64" i="3" s="1"/>
  <c r="O63" i="3" s="1"/>
  <c r="O61" i="3"/>
  <c r="O60" i="3"/>
  <c r="O59" i="3" s="1"/>
  <c r="O58" i="3" s="1"/>
  <c r="O57" i="3" s="1"/>
  <c r="O53" i="3"/>
  <c r="O52" i="3" s="1"/>
  <c r="O51" i="3" s="1"/>
  <c r="O50" i="3" s="1"/>
  <c r="O49" i="3" s="1"/>
  <c r="O48" i="3" s="1"/>
  <c r="O45" i="3"/>
  <c r="O44" i="3" s="1"/>
  <c r="O43" i="3" s="1"/>
  <c r="O42" i="3" s="1"/>
  <c r="O41" i="3" s="1"/>
  <c r="O39" i="3"/>
  <c r="O36" i="3"/>
  <c r="O35" i="3" s="1"/>
  <c r="O34" i="3" s="1"/>
  <c r="O33" i="3" s="1"/>
  <c r="O32" i="3" s="1"/>
  <c r="O30" i="3"/>
  <c r="O29" i="3"/>
  <c r="O28" i="3" s="1"/>
  <c r="O27" i="3" s="1"/>
  <c r="O23" i="3"/>
  <c r="O22" i="3"/>
  <c r="O21" i="3" s="1"/>
  <c r="O20" i="3" s="1"/>
  <c r="O19" i="3" s="1"/>
  <c r="O17" i="3"/>
  <c r="O16" i="3" s="1"/>
  <c r="O15" i="3" s="1"/>
  <c r="O14" i="3" s="1"/>
  <c r="O13" i="3" s="1"/>
  <c r="O12" i="3" s="1"/>
  <c r="O11" i="3" s="1"/>
  <c r="O10" i="3" s="1"/>
  <c r="F68" i="2"/>
  <c r="F66" i="2"/>
  <c r="F64" i="2"/>
  <c r="F63" i="2"/>
  <c r="F61" i="2"/>
  <c r="F59" i="2"/>
  <c r="F52" i="2"/>
  <c r="F50" i="2"/>
  <c r="F49" i="2" s="1"/>
  <c r="F48" i="2" s="1"/>
  <c r="F47" i="2" s="1"/>
  <c r="F45" i="2"/>
  <c r="F42" i="2"/>
  <c r="F41" i="2"/>
  <c r="F40" i="2" s="1"/>
  <c r="F39" i="2" s="1"/>
  <c r="F37" i="2"/>
  <c r="F36" i="2"/>
  <c r="F35" i="2" s="1"/>
  <c r="F34" i="2" s="1"/>
  <c r="F32" i="2"/>
  <c r="F30" i="2"/>
  <c r="F28" i="2"/>
  <c r="F27" i="2"/>
  <c r="F25" i="2"/>
  <c r="F23" i="2"/>
  <c r="F22" i="2" s="1"/>
  <c r="F21" i="2" s="1"/>
  <c r="F20" i="2" s="1"/>
  <c r="F16" i="2"/>
  <c r="F15" i="2" s="1"/>
  <c r="F14" i="2" s="1"/>
  <c r="F13" i="2" s="1"/>
  <c r="D28" i="1"/>
  <c r="D26" i="1"/>
  <c r="D23" i="1"/>
  <c r="D20" i="1"/>
  <c r="D18" i="1"/>
  <c r="D13" i="1"/>
  <c r="D12" i="1" s="1"/>
  <c r="F12" i="2" l="1"/>
</calcChain>
</file>

<file path=xl/sharedStrings.xml><?xml version="1.0" encoding="utf-8"?>
<sst xmlns="http://schemas.openxmlformats.org/spreadsheetml/2006/main" count="863" uniqueCount="171">
  <si>
    <t>Приложение 5</t>
  </si>
  <si>
    <t>к решению Сердежской сельской Думы</t>
  </si>
  <si>
    <t>РАСПРЕДЕЛЕНИЕ</t>
  </si>
  <si>
    <t>бюджетных ассигнований по разделам и подразделам классификации расходов  бюджетов на 2023 год</t>
  </si>
  <si>
    <t>Наименование расхода</t>
  </si>
  <si>
    <t>Раздел</t>
  </si>
  <si>
    <t>Подраздел</t>
  </si>
  <si>
    <t xml:space="preserve">Сумма               (тыс. рублей) </t>
  </si>
  <si>
    <t>2</t>
  </si>
  <si>
    <t>3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</si>
  <si>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</si>
  <si>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</si>
  <si>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</si>
  <si>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</si>
  <si>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</si>
  <si>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</si>
  <si>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</si>
  <si>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</si>
  <si>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</si>
  <si>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</si>
  <si>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</si>
  <si>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</si>
  <si>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</si>
  <si>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</si>
  <si>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</si>
  <si>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</si>
  <si>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</si>
  <si>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</si>
  <si>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</si>
  <si>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</si>
  <si>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</si>
  <si>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</si>
  <si>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</si>
  <si>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</si>
  <si>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</si>
  <si>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</si>
  <si>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</si>
  <si>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</si>
  <si>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Социальная политика</t>
  </si>
  <si>
    <t>Пенсионное обеспечение</t>
  </si>
  <si>
    <t>Приложение 7</t>
  </si>
  <si>
    <t>бюджетных ассигнований по целевым статьям (муниципальным программам  и непрограммным направлениям деятельности), группам видов расходов классификации расходов  бюджетов на 2023 год</t>
  </si>
  <si>
    <t>Целевая статья</t>
  </si>
  <si>
    <t xml:space="preserve"> Вид расхода</t>
  </si>
  <si>
    <t>Сумма
 (тыс. рублей)</t>
  </si>
  <si>
    <t>4</t>
  </si>
  <si>
    <t>0000000000</t>
  </si>
  <si>
    <t>000</t>
  </si>
  <si>
    <t>Муниципальная программа "Развитие пожарной безопасности"</t>
  </si>
  <si>
    <t>0900000000</t>
  </si>
  <si>
    <t>Направления не вошедшие в рамки подпрограмм</t>
  </si>
  <si>
    <t>0990000000</t>
  </si>
  <si>
    <t>Мероприятия в установленной сфере деятельности</t>
  </si>
  <si>
    <t>0990004000</t>
  </si>
  <si>
    <t>Мероприятия по противопожарной безопасности</t>
  </si>
  <si>
    <t>0990004710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</si>
  <si>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</si>
  <si>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</si>
  <si>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</si>
  <si>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</si>
  <si>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</si>
  <si>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</si>
  <si>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Муниципальная программа "Развитие жилищно-коммунального комплекса"</t>
  </si>
  <si>
    <t>1100000000</t>
  </si>
  <si>
    <t>1190000000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</si>
  <si>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</si>
  <si>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1190015000</t>
  </si>
  <si>
    <t>Реализация мероприятий по борьбе с борщевиком Сосновского</t>
  </si>
  <si>
    <t>1190015120</t>
  </si>
  <si>
    <t>Подготовка сведений о границах населенных пунктов и о границах территориальных зон</t>
  </si>
  <si>
    <t>1190015590</t>
  </si>
  <si>
    <t>1190004000</t>
  </si>
  <si>
    <t>Мероприятия по уличному освещению</t>
  </si>
  <si>
    <t>1190004630</t>
  </si>
  <si>
    <t>Мероприятия по  прочему благоустройству</t>
  </si>
  <si>
    <t>1190004660</t>
  </si>
  <si>
    <t>11900S5000</t>
  </si>
  <si>
    <t>11900S5590</t>
  </si>
  <si>
    <t>Муниципальная программа "Развитие транспортной инфраструктуры"</t>
  </si>
  <si>
    <t>1300000000</t>
  </si>
  <si>
    <t>1390000000</t>
  </si>
  <si>
    <t>1390004000</t>
  </si>
  <si>
    <t>Мероприятия в сфере дорожной деятельности (дорожный фонд)</t>
  </si>
  <si>
    <t>1390004080</t>
  </si>
  <si>
    <t>Муниципальная программа "Управление муниципальным имуществом"</t>
  </si>
  <si>
    <t>2100000000</t>
  </si>
  <si>
    <t>2190000000</t>
  </si>
  <si>
    <t>2190004000</t>
  </si>
  <si>
    <t>Управление муниципальным имуществом</t>
  </si>
  <si>
    <t>2190004010</t>
  </si>
  <si>
    <t>Уплата взносов на капитальный ремонт общего имущества многоквартирных домов</t>
  </si>
  <si>
    <t>2190004920</t>
  </si>
  <si>
    <t>Муниципальная программа "Развитие муниципального управления"</t>
  </si>
  <si>
    <t>2500000000</t>
  </si>
  <si>
    <t>Направления не вошедшие в рамки  подпрограмм</t>
  </si>
  <si>
    <t>2590000000</t>
  </si>
  <si>
    <t>Руководство и управление в сфереустановленных функций органов местного самоуправления</t>
  </si>
  <si>
    <t>2590001000</t>
  </si>
  <si>
    <t>Глава муниципального образования</t>
  </si>
  <si>
    <t>2590001010</t>
  </si>
  <si>
    <t>Органы исполнительной власти местного самоуправления</t>
  </si>
  <si>
    <t>2590001050</t>
  </si>
  <si>
    <t>Закупка товаров, работ и услуг для государственных (муниципальных) нужд</t>
  </si>
  <si>
    <t>2590007000</t>
  </si>
  <si>
    <t>Доплата к пенсиям, дополнительное пенсионное обеспечение</t>
  </si>
  <si>
    <t>2590008000</t>
  </si>
  <si>
    <t>Социальное обеспечение и иные выплаты населению</t>
  </si>
  <si>
    <t>300</t>
  </si>
  <si>
    <t>Осуществление части полномочий по решению вопросов местного значения в соответствии с заключенными соглашениями</t>
  </si>
  <si>
    <t>2590013000</t>
  </si>
  <si>
    <t>Финансирование за счет средств бюджетов поселений по переданным полномочиям в области градостроительной деятельности</t>
  </si>
  <si>
    <t>2590013020</t>
  </si>
  <si>
    <t>Межбюджетные трансферты</t>
  </si>
  <si>
    <t>500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</si>
  <si>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</si>
  <si>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>2590013040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</si>
  <si>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</si>
  <si>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2590051180</t>
  </si>
  <si>
    <t xml:space="preserve"> </t>
  </si>
  <si>
    <t>Приложение 9</t>
  </si>
  <si>
    <t>ВЕДОМСТВЕННАЯ СТРУКТУРА</t>
  </si>
  <si>
    <t>Название
Формируется автоматически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</si>
  <si>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</si>
  <si>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</si>
  <si>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</si>
  <si>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</si>
  <si>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</si>
  <si>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</si>
  <si>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</si>
  <si>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расходов  бюджета сельского поселения на 2023 год</t>
  </si>
  <si>
    <t>Название</t>
  </si>
  <si>
    <t>БП районов Описание</t>
  </si>
  <si>
    <t>ФКР Описание</t>
  </si>
  <si>
    <t>ЦС_МР Описание</t>
  </si>
  <si>
    <t>ВР_МР Описание</t>
  </si>
  <si>
    <t>БП районов Код</t>
  </si>
  <si>
    <t>ФКР Код</t>
  </si>
  <si>
    <t>Сумма всего</t>
  </si>
  <si>
    <t>Код главного распорядителя средств бюджета сельского поселения</t>
  </si>
  <si>
    <t>Вид расходов</t>
  </si>
  <si>
    <t>Сумма (тыс. рублей)</t>
  </si>
  <si>
    <t/>
  </si>
  <si>
    <t>ВСЕГО РАСХОДОВ</t>
  </si>
  <si>
    <t>00000</t>
  </si>
  <si>
    <t>0000</t>
  </si>
  <si>
    <t>Финансовое управление администрации Яранского района Кировской области</t>
  </si>
  <si>
    <t>912</t>
  </si>
  <si>
    <t>Администрация муниципального образования Сердежское сельское поселение Яранского района Кировской области</t>
  </si>
  <si>
    <t>0100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</si>
  <si>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</si>
  <si>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органов местных администраций</t>
  </si>
  <si>
    <t>0104</t>
  </si>
  <si>
    <t>Муниципальная программа "Управление муниципальными финансами и регулирование межбюджетных отношений на 2014-2016 годы"</t>
  </si>
  <si>
    <t>25900001050</t>
  </si>
  <si>
    <t>Софинансирование отдельных расходных обязательств</t>
  </si>
  <si>
    <t>Иные межбюджетные ассигнования</t>
  </si>
  <si>
    <t>988</t>
  </si>
  <si>
    <t>984</t>
  </si>
  <si>
    <t>0000000</t>
  </si>
  <si>
    <t>2100000</t>
  </si>
  <si>
    <t>2190000</t>
  </si>
  <si>
    <t xml:space="preserve">Уплата взносов на капитальный ремонт общего имущества многоквартирных домов </t>
  </si>
  <si>
    <t>Межбюджетные трансферты.передаваемые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</si>
  <si>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Финансирование за счет средств бюджетов поселения по переданным полномочиям  на обеспечение деятельности добровольной народной дружины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</si>
  <si>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</si>
  <si>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</si>
  <si>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Финансирование за счет средств бюджетов поселения по переданным полномочиям в области градостроительной деятельности</t>
  </si>
  <si>
    <t>Мероприятия по прочему благоустройству</t>
  </si>
  <si>
    <t>0111</t>
  </si>
  <si>
    <t>Доплаты к пенсиям, дополнительное пенсионное обеспечение</t>
  </si>
  <si>
    <t xml:space="preserve"> от 24.07.2023  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</si>
</sst>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1"/>
      <name val="Arial Cyr"/>
      <charset val="204"/>
    </font>
    <font>
      <i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3" fillId="0" borderId="0" xfId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0" applyFont="1"/>
    <xf numFmtId="0" fontId="4" fillId="0" borderId="0" xfId="0" applyFont="1"/>
    <xf numFmtId="49" fontId="5" fillId="0" borderId="0" xfId="0" quotePrefix="1" applyNumberFormat="1" applyFont="1" applyAlignment="1">
      <alignment horizontal="center" wrapText="1"/>
    </xf>
    <xf numFmtId="0" fontId="5" fillId="0" borderId="0" xfId="0" quotePrefix="1" applyFont="1" applyAlignment="1">
      <alignment horizontal="right" wrapText="1"/>
    </xf>
    <xf numFmtId="49" fontId="5" fillId="0" borderId="0" xfId="0" quotePrefix="1" applyNumberFormat="1" applyFont="1" applyAlignment="1">
      <alignment horizontal="left" wrapText="1"/>
    </xf>
    <xf numFmtId="49" fontId="3" fillId="0" borderId="0" xfId="1" applyNumberFormat="1" applyFont="1" applyAlignment="1">
      <alignment horizontal="center" wrapText="1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49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7" fillId="0" borderId="0" xfId="0" applyFont="1" applyBorder="1"/>
    <xf numFmtId="0" fontId="4" fillId="0" borderId="0" xfId="0" applyFont="1" applyBorder="1"/>
    <xf numFmtId="164" fontId="4" fillId="0" borderId="0" xfId="0" applyNumberFormat="1" applyFont="1" applyBorder="1"/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0" xfId="0" applyFont="1" applyBorder="1"/>
    <xf numFmtId="0" fontId="3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Border="1" applyAlignment="1">
      <alignment horizontal="right" vertical="top" wrapText="1"/>
    </xf>
    <xf numFmtId="11" fontId="8" fillId="0" borderId="1" xfId="0" applyNumberFormat="1" applyFont="1" applyBorder="1" applyAlignment="1">
      <alignment horizontal="left" wrapText="1"/>
    </xf>
    <xf numFmtId="11" fontId="9" fillId="0" borderId="1" xfId="0" applyNumberFormat="1" applyFont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49" fontId="7" fillId="0" borderId="0" xfId="0" quotePrefix="1" applyNumberFormat="1" applyFont="1" applyAlignment="1">
      <alignment horizontal="left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horizontal="right" wrapText="1"/>
    </xf>
    <xf numFmtId="0" fontId="7" fillId="0" borderId="0" xfId="0" applyFont="1" applyAlignment="1">
      <alignment wrapText="1"/>
    </xf>
    <xf numFmtId="49" fontId="3" fillId="0" borderId="0" xfId="0" applyNumberFormat="1" applyFont="1"/>
    <xf numFmtId="0" fontId="3" fillId="0" borderId="0" xfId="0" applyFont="1" applyAlignment="1">
      <alignment horizontal="right"/>
    </xf>
    <xf numFmtId="49" fontId="4" fillId="0" borderId="0" xfId="0" applyNumberFormat="1" applyFont="1"/>
    <xf numFmtId="11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/>
    <xf numFmtId="49" fontId="9" fillId="0" borderId="0" xfId="0" applyNumberFormat="1" applyFont="1" applyAlignment="1">
      <alignment horizontal="center"/>
    </xf>
    <xf numFmtId="49" fontId="9" fillId="2" borderId="0" xfId="0" applyNumberFormat="1" applyFont="1" applyFill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/>
    <xf numFmtId="0" fontId="9" fillId="2" borderId="0" xfId="0" applyFont="1" applyFill="1" applyAlignment="1">
      <alignment horizontal="right"/>
    </xf>
    <xf numFmtId="49" fontId="3" fillId="0" borderId="0" xfId="1" applyNumberFormat="1" applyFont="1" applyAlignment="1">
      <alignment wrapText="1"/>
    </xf>
    <xf numFmtId="11" fontId="8" fillId="0" borderId="0" xfId="1" applyNumberFormat="1" applyFont="1" applyAlignment="1">
      <alignment horizontal="left" vertical="top" wrapText="1"/>
    </xf>
    <xf numFmtId="49" fontId="8" fillId="0" borderId="0" xfId="1" applyNumberFormat="1" applyFont="1" applyAlignment="1">
      <alignment horizontal="center" vertical="top" wrapText="1"/>
    </xf>
    <xf numFmtId="49" fontId="8" fillId="2" borderId="0" xfId="1" applyNumberFormat="1" applyFont="1" applyFill="1" applyAlignment="1">
      <alignment horizontal="right" vertical="top" wrapText="1"/>
    </xf>
    <xf numFmtId="11" fontId="9" fillId="0" borderId="1" xfId="0" quotePrefix="1" applyNumberFormat="1" applyFont="1" applyBorder="1" applyAlignment="1">
      <alignment horizontal="center" vertical="top" wrapText="1"/>
    </xf>
    <xf numFmtId="49" fontId="9" fillId="0" borderId="1" xfId="0" quotePrefix="1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2" borderId="1" xfId="0" quotePrefix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9" fillId="0" borderId="2" xfId="0" applyNumberFormat="1" applyFont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11" fillId="0" borderId="0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 vertical="top"/>
    </xf>
    <xf numFmtId="164" fontId="11" fillId="0" borderId="0" xfId="0" applyNumberFormat="1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justify" wrapText="1"/>
    </xf>
    <xf numFmtId="49" fontId="1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right" vertical="top" wrapText="1"/>
    </xf>
    <xf numFmtId="0" fontId="13" fillId="0" borderId="1" xfId="0" applyNumberFormat="1" applyFont="1" applyBorder="1" applyAlignment="1">
      <alignment horizontal="justify" wrapText="1"/>
    </xf>
    <xf numFmtId="49" fontId="13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Alignment="1">
      <alignment horizontal="right"/>
    </xf>
    <xf numFmtId="0" fontId="13" fillId="0" borderId="0" xfId="0" applyNumberFormat="1" applyFont="1" applyBorder="1" applyAlignment="1">
      <alignment horizontal="justify" wrapText="1"/>
    </xf>
    <xf numFmtId="49" fontId="14" fillId="0" borderId="0" xfId="0" applyNumberFormat="1" applyFont="1" applyAlignment="1">
      <alignment wrapText="1"/>
    </xf>
    <xf numFmtId="11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right"/>
    </xf>
    <xf numFmtId="49" fontId="2" fillId="3" borderId="0" xfId="1" applyNumberFormat="1" applyFill="1"/>
    <xf numFmtId="49" fontId="2" fillId="0" borderId="0" xfId="1" applyNumberFormat="1"/>
    <xf numFmtId="0" fontId="2" fillId="3" borderId="0" xfId="1" applyFill="1"/>
    <xf numFmtId="49" fontId="9" fillId="0" borderId="0" xfId="1" applyNumberFormat="1" applyFont="1"/>
    <xf numFmtId="0" fontId="9" fillId="0" borderId="0" xfId="1" applyFont="1" applyFill="1"/>
    <xf numFmtId="0" fontId="2" fillId="0" borderId="0" xfId="1"/>
    <xf numFmtId="0" fontId="3" fillId="0" borderId="0" xfId="2" applyFont="1" applyAlignment="1"/>
    <xf numFmtId="0" fontId="15" fillId="4" borderId="0" xfId="2" applyFont="1" applyFill="1"/>
    <xf numFmtId="49" fontId="3" fillId="0" borderId="0" xfId="2" applyNumberFormat="1" applyFont="1" applyAlignment="1"/>
    <xf numFmtId="0" fontId="13" fillId="0" borderId="0" xfId="1" applyFont="1"/>
    <xf numFmtId="0" fontId="13" fillId="4" borderId="0" xfId="1" applyFont="1" applyFill="1"/>
    <xf numFmtId="49" fontId="16" fillId="3" borderId="0" xfId="1" quotePrefix="1" applyNumberFormat="1" applyFont="1" applyFill="1" applyAlignment="1">
      <alignment wrapText="1"/>
    </xf>
    <xf numFmtId="49" fontId="16" fillId="0" borderId="0" xfId="1" quotePrefix="1" applyNumberFormat="1" applyFont="1" applyAlignment="1">
      <alignment wrapText="1"/>
    </xf>
    <xf numFmtId="0" fontId="16" fillId="3" borderId="0" xfId="1" quotePrefix="1" applyFont="1" applyFill="1" applyAlignment="1">
      <alignment wrapText="1"/>
    </xf>
    <xf numFmtId="0" fontId="16" fillId="0" borderId="0" xfId="1" applyFont="1" applyAlignment="1">
      <alignment wrapText="1"/>
    </xf>
    <xf numFmtId="0" fontId="9" fillId="5" borderId="3" xfId="1" applyFont="1" applyFill="1" applyBorder="1" applyAlignment="1">
      <alignment horizontal="center" wrapText="1"/>
    </xf>
    <xf numFmtId="0" fontId="9" fillId="5" borderId="3" xfId="1" applyFont="1" applyFill="1" applyBorder="1" applyAlignment="1">
      <alignment horizontal="center"/>
    </xf>
    <xf numFmtId="49" fontId="2" fillId="3" borderId="0" xfId="1" quotePrefix="1" applyNumberFormat="1" applyFont="1" applyFill="1" applyAlignment="1">
      <alignment wrapText="1"/>
    </xf>
    <xf numFmtId="49" fontId="2" fillId="0" borderId="0" xfId="1" quotePrefix="1" applyNumberFormat="1" applyFont="1" applyAlignment="1">
      <alignment wrapText="1"/>
    </xf>
    <xf numFmtId="0" fontId="2" fillId="3" borderId="0" xfId="1" quotePrefix="1" applyFont="1" applyFill="1" applyAlignment="1">
      <alignment wrapText="1"/>
    </xf>
    <xf numFmtId="49" fontId="9" fillId="0" borderId="1" xfId="1" quotePrefix="1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quotePrefix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9" fontId="17" fillId="3" borderId="0" xfId="1" applyNumberFormat="1" applyFont="1" applyFill="1"/>
    <xf numFmtId="49" fontId="17" fillId="0" borderId="0" xfId="1" applyNumberFormat="1" applyFont="1"/>
    <xf numFmtId="0" fontId="17" fillId="3" borderId="0" xfId="1" applyFont="1" applyFill="1"/>
    <xf numFmtId="11" fontId="8" fillId="0" borderId="1" xfId="1" applyNumberFormat="1" applyFont="1" applyBorder="1" applyAlignment="1">
      <alignment horizontal="left" wrapText="1"/>
    </xf>
    <xf numFmtId="49" fontId="8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right"/>
    </xf>
    <xf numFmtId="0" fontId="17" fillId="0" borderId="0" xfId="1" applyFont="1"/>
    <xf numFmtId="11" fontId="9" fillId="0" borderId="1" xfId="1" applyNumberFormat="1" applyFont="1" applyBorder="1" applyAlignment="1">
      <alignment horizontal="left" wrapText="1"/>
    </xf>
    <xf numFmtId="49" fontId="9" fillId="0" borderId="1" xfId="1" applyNumberFormat="1" applyFont="1" applyBorder="1" applyAlignment="1">
      <alignment horizontal="center"/>
    </xf>
    <xf numFmtId="164" fontId="9" fillId="0" borderId="1" xfId="1" applyNumberFormat="1" applyFont="1" applyFill="1" applyBorder="1" applyAlignment="1">
      <alignment horizontal="right"/>
    </xf>
    <xf numFmtId="49" fontId="16" fillId="3" borderId="0" xfId="1" applyNumberFormat="1" applyFont="1" applyFill="1"/>
    <xf numFmtId="49" fontId="16" fillId="0" borderId="0" xfId="1" applyNumberFormat="1" applyFont="1"/>
    <xf numFmtId="0" fontId="16" fillId="3" borderId="0" xfId="1" applyFont="1" applyFill="1"/>
    <xf numFmtId="0" fontId="16" fillId="0" borderId="0" xfId="1" applyFont="1"/>
    <xf numFmtId="49" fontId="16" fillId="3" borderId="0" xfId="2" applyNumberFormat="1" applyFont="1" applyFill="1"/>
    <xf numFmtId="49" fontId="16" fillId="0" borderId="0" xfId="2" applyNumberFormat="1" applyFont="1"/>
    <xf numFmtId="0" fontId="16" fillId="3" borderId="0" xfId="2" applyFont="1" applyFill="1"/>
    <xf numFmtId="11" fontId="8" fillId="0" borderId="4" xfId="2" applyNumberFormat="1" applyFont="1" applyBorder="1" applyAlignment="1">
      <alignment horizontal="left" wrapText="1"/>
    </xf>
    <xf numFmtId="49" fontId="8" fillId="0" borderId="4" xfId="2" applyNumberFormat="1" applyFont="1" applyBorder="1" applyAlignment="1">
      <alignment horizontal="center"/>
    </xf>
    <xf numFmtId="164" fontId="8" fillId="0" borderId="4" xfId="2" applyNumberFormat="1" applyFont="1" applyFill="1" applyBorder="1" applyAlignment="1">
      <alignment horizontal="right"/>
    </xf>
    <xf numFmtId="0" fontId="16" fillId="0" borderId="0" xfId="2" applyFont="1"/>
    <xf numFmtId="11" fontId="9" fillId="0" borderId="1" xfId="2" applyNumberFormat="1" applyFont="1" applyBorder="1" applyAlignment="1">
      <alignment horizontal="left" wrapText="1"/>
    </xf>
    <xf numFmtId="49" fontId="9" fillId="0" borderId="1" xfId="2" applyNumberFormat="1" applyFont="1" applyBorder="1" applyAlignment="1">
      <alignment horizontal="center"/>
    </xf>
    <xf numFmtId="164" fontId="9" fillId="0" borderId="1" xfId="2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horizontal="right"/>
    </xf>
    <xf numFmtId="49" fontId="18" fillId="3" borderId="0" xfId="2" applyNumberFormat="1" applyFont="1" applyFill="1"/>
    <xf numFmtId="49" fontId="18" fillId="0" borderId="0" xfId="2" applyNumberFormat="1" applyFont="1"/>
    <xf numFmtId="0" fontId="18" fillId="3" borderId="0" xfId="2" applyFont="1" applyFill="1"/>
    <xf numFmtId="0" fontId="18" fillId="0" borderId="0" xfId="2" applyFont="1"/>
    <xf numFmtId="49" fontId="19" fillId="3" borderId="0" xfId="2" applyNumberFormat="1" applyFont="1" applyFill="1"/>
    <xf numFmtId="49" fontId="19" fillId="0" borderId="0" xfId="2" applyNumberFormat="1" applyFont="1"/>
    <xf numFmtId="0" fontId="19" fillId="3" borderId="0" xfId="2" applyFont="1" applyFill="1"/>
    <xf numFmtId="0" fontId="19" fillId="0" borderId="0" xfId="2" applyFont="1"/>
    <xf numFmtId="0" fontId="9" fillId="0" borderId="1" xfId="2" applyFont="1" applyFill="1" applyBorder="1" applyAlignment="1">
      <alignment horizontal="right"/>
    </xf>
    <xf numFmtId="11" fontId="8" fillId="0" borderId="1" xfId="2" applyNumberFormat="1" applyFont="1" applyBorder="1" applyAlignment="1">
      <alignment horizontal="left" wrapText="1"/>
    </xf>
    <xf numFmtId="49" fontId="8" fillId="0" borderId="1" xfId="2" applyNumberFormat="1" applyFont="1" applyBorder="1" applyAlignment="1">
      <alignment horizontal="center"/>
    </xf>
    <xf numFmtId="49" fontId="16" fillId="2" borderId="0" xfId="1" applyNumberFormat="1" applyFont="1" applyFill="1" applyBorder="1"/>
    <xf numFmtId="0" fontId="16" fillId="2" borderId="0" xfId="1" applyFont="1" applyFill="1" applyBorder="1"/>
    <xf numFmtId="49" fontId="9" fillId="2" borderId="1" xfId="1" applyNumberFormat="1" applyFont="1" applyFill="1" applyBorder="1" applyAlignment="1">
      <alignment horizontal="center"/>
    </xf>
    <xf numFmtId="0" fontId="9" fillId="2" borderId="1" xfId="1" applyFont="1" applyFill="1" applyBorder="1" applyAlignment="1">
      <alignment horizontal="right"/>
    </xf>
    <xf numFmtId="0" fontId="9" fillId="0" borderId="1" xfId="1" applyNumberFormat="1" applyFont="1" applyBorder="1" applyAlignment="1">
      <alignment horizontal="justify" wrapText="1"/>
    </xf>
    <xf numFmtId="0" fontId="2" fillId="2" borderId="1" xfId="1" applyFont="1" applyFill="1" applyBorder="1" applyAlignment="1">
      <alignment horizontal="center"/>
    </xf>
    <xf numFmtId="0" fontId="13" fillId="0" borderId="5" xfId="1" applyNumberFormat="1" applyFont="1" applyBorder="1" applyAlignment="1">
      <alignment horizontal="justify" wrapText="1"/>
    </xf>
    <xf numFmtId="49" fontId="13" fillId="0" borderId="1" xfId="1" applyNumberFormat="1" applyFont="1" applyBorder="1" applyAlignment="1">
      <alignment horizontal="center" wrapText="1"/>
    </xf>
    <xf numFmtId="49" fontId="14" fillId="0" borderId="0" xfId="1" applyNumberFormat="1" applyFont="1" applyAlignment="1">
      <alignment wrapText="1"/>
    </xf>
    <xf numFmtId="49" fontId="13" fillId="0" borderId="4" xfId="1" applyNumberFormat="1" applyFont="1" applyBorder="1" applyAlignment="1">
      <alignment horizontal="center" wrapText="1"/>
    </xf>
    <xf numFmtId="49" fontId="9" fillId="0" borderId="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9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2" applyFont="1" applyAlignment="1">
      <alignment horizontal="left"/>
    </xf>
    <xf numFmtId="0" fontId="8" fillId="5" borderId="0" xfId="1" applyFont="1" applyFill="1" applyAlignment="1">
      <alignment horizontal="center"/>
    </xf>
    <xf numFmtId="0" fontId="9" fillId="5" borderId="3" xfId="1" applyFont="1" applyFill="1" applyBorder="1" applyAlignment="1">
      <alignment horizontal="center" wrapText="1"/>
    </xf>
    <xf numFmtId="0" fontId="9" fillId="5" borderId="3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workbookViewId="0">
      <selection activeCell="B4" sqref="B4"/>
    </sheetView>
  </sheetViews>
  <sheetFormatPr defaultRowHeight="15" x14ac:dyDescent="0.25"/>
  <cols>
    <col min="1" max="1" width="81.140625" style="2" customWidth="1"/>
    <col min="2" max="2" width="11.42578125" style="41" customWidth="1"/>
    <col min="3" max="3" width="11.140625" style="41" customWidth="1"/>
    <col min="4" max="4" width="12" style="42" customWidth="1"/>
    <col min="5" max="5" width="9.140625" style="4"/>
    <col min="6" max="16384" width="9.140625" style="5"/>
  </cols>
  <sheetData>
    <row r="2" spans="1:7" x14ac:dyDescent="0.25">
      <c r="A2" s="1"/>
      <c r="B2" s="2" t="s">
        <v>0</v>
      </c>
      <c r="C2" s="3"/>
      <c r="D2" s="2"/>
    </row>
    <row r="3" spans="1:7" x14ac:dyDescent="0.25">
      <c r="A3" s="1"/>
      <c r="B3" s="2" t="s">
        <v>1</v>
      </c>
      <c r="C3" s="3"/>
      <c r="D3" s="2"/>
    </row>
    <row r="4" spans="1:7" x14ac:dyDescent="0.25">
      <c r="A4" s="1"/>
      <c r="B4" s="2" t="s">
        <v>170</v>
      </c>
      <c r="C4" s="3"/>
      <c r="D4" s="2"/>
    </row>
    <row r="5" spans="1:7" x14ac:dyDescent="0.25">
      <c r="A5" s="1"/>
      <c r="B5" s="6"/>
      <c r="C5" s="6"/>
      <c r="D5" s="7"/>
    </row>
    <row r="6" spans="1:7" x14ac:dyDescent="0.25">
      <c r="A6" s="8"/>
      <c r="B6" s="6"/>
      <c r="C6" s="6"/>
      <c r="D6" s="7"/>
    </row>
    <row r="7" spans="1:7" x14ac:dyDescent="0.25">
      <c r="A7" s="156" t="s">
        <v>2</v>
      </c>
      <c r="B7" s="156"/>
      <c r="C7" s="156"/>
      <c r="D7" s="156"/>
      <c r="E7" s="156"/>
    </row>
    <row r="8" spans="1:7" ht="21" customHeight="1" x14ac:dyDescent="0.25">
      <c r="A8" s="157" t="s">
        <v>3</v>
      </c>
      <c r="B8" s="158"/>
      <c r="C8" s="158"/>
      <c r="D8" s="158"/>
      <c r="E8" s="9"/>
    </row>
    <row r="9" spans="1:7" ht="17.25" customHeight="1" x14ac:dyDescent="0.25">
      <c r="A9" s="8"/>
      <c r="B9" s="6"/>
      <c r="C9" s="6"/>
      <c r="D9" s="7"/>
    </row>
    <row r="10" spans="1:7" ht="45" x14ac:dyDescent="0.25">
      <c r="A10" s="10" t="s">
        <v>4</v>
      </c>
      <c r="B10" s="11" t="s">
        <v>5</v>
      </c>
      <c r="C10" s="11" t="s">
        <v>6</v>
      </c>
      <c r="D10" s="12" t="s">
        <v>7</v>
      </c>
    </row>
    <row r="11" spans="1:7" ht="12" customHeight="1" x14ac:dyDescent="0.25">
      <c r="A11" s="13">
        <v>1</v>
      </c>
      <c r="B11" s="13" t="s">
        <v>8</v>
      </c>
      <c r="C11" s="13" t="s">
        <v>9</v>
      </c>
      <c r="D11" s="14">
        <v>4</v>
      </c>
      <c r="E11" s="15"/>
    </row>
    <row r="12" spans="1:7" s="20" customFormat="1" ht="18.75" customHeight="1" x14ac:dyDescent="0.25">
      <c r="A12" s="16" t="s">
        <v>10</v>
      </c>
      <c r="B12" s="17" t="s">
        <v>11</v>
      </c>
      <c r="C12" s="17" t="s">
        <v>11</v>
      </c>
      <c r="D12" s="18">
        <f>D13+D18+D23+D26+D28+D20</f>
        <v>5735.2</v>
      </c>
      <c r="E12" s="19"/>
    </row>
    <row r="13" spans="1:7" s="20" customFormat="1" x14ac:dyDescent="0.25">
      <c r="A13" s="16" t="s">
        <v>12</v>
      </c>
      <c r="B13" s="17" t="s">
        <v>13</v>
      </c>
      <c r="C13" s="17" t="s">
        <v>11</v>
      </c>
      <c r="D13" s="18">
        <f>D14+D15+D16+D17</f>
        <v>2503.8000000000002</v>
      </c>
      <c r="E13" s="19"/>
      <c r="G13" s="21"/>
    </row>
    <row r="14" spans="1:7" s="20" customFormat="1" ht="30" x14ac:dyDescent="0.25">
      <c r="A14" s="22" t="s">
        <v>14</v>
      </c>
      <c r="B14" s="23" t="s">
        <v>13</v>
      </c>
      <c r="C14" s="23" t="s">
        <v>15</v>
      </c>
      <c r="D14" s="24">
        <v>521.5</v>
      </c>
      <c r="E14" s="25"/>
    </row>
    <row r="15" spans="1:7" s="20" customFormat="1" ht="45" x14ac:dyDescent="0.25">
      <c r="A15" s="22" t="s">
        <v>16</v>
      </c>
      <c r="B15" s="23" t="s">
        <v>13</v>
      </c>
      <c r="C15" s="23" t="s">
        <v>17</v>
      </c>
      <c r="D15" s="24">
        <v>1189.4000000000001</v>
      </c>
      <c r="E15" s="25"/>
    </row>
    <row r="16" spans="1:7" s="20" customFormat="1" x14ac:dyDescent="0.25">
      <c r="A16" s="22" t="s">
        <v>18</v>
      </c>
      <c r="B16" s="23" t="s">
        <v>13</v>
      </c>
      <c r="C16" s="23" t="s">
        <v>19</v>
      </c>
      <c r="D16" s="24">
        <v>5</v>
      </c>
      <c r="E16" s="25"/>
    </row>
    <row r="17" spans="1:5" s="20" customFormat="1" x14ac:dyDescent="0.25">
      <c r="A17" s="22" t="s">
        <v>20</v>
      </c>
      <c r="B17" s="23" t="s">
        <v>13</v>
      </c>
      <c r="C17" s="23" t="s">
        <v>21</v>
      </c>
      <c r="D17" s="26">
        <v>787.9</v>
      </c>
      <c r="E17" s="25"/>
    </row>
    <row r="18" spans="1:5" s="20" customFormat="1" x14ac:dyDescent="0.25">
      <c r="A18" s="16" t="s">
        <v>22</v>
      </c>
      <c r="B18" s="17" t="s">
        <v>15</v>
      </c>
      <c r="C18" s="17" t="s">
        <v>11</v>
      </c>
      <c r="D18" s="27">
        <f>D19</f>
        <v>112.9</v>
      </c>
      <c r="E18" s="19"/>
    </row>
    <row r="19" spans="1:5" s="20" customFormat="1" ht="22.5" customHeight="1" x14ac:dyDescent="0.25">
      <c r="A19" s="22" t="s">
        <v>23</v>
      </c>
      <c r="B19" s="23" t="s">
        <v>15</v>
      </c>
      <c r="C19" s="23" t="s">
        <v>24</v>
      </c>
      <c r="D19" s="26">
        <v>112.9</v>
      </c>
      <c r="E19" s="25"/>
    </row>
    <row r="20" spans="1:5" s="20" customFormat="1" ht="22.5" customHeight="1" x14ac:dyDescent="0.25">
      <c r="A20" s="28" t="s">
        <v>25</v>
      </c>
      <c r="B20" s="17" t="s">
        <v>24</v>
      </c>
      <c r="C20" s="17" t="s">
        <v>11</v>
      </c>
      <c r="D20" s="27">
        <f>D21+D22</f>
        <v>1816.8</v>
      </c>
      <c r="E20" s="25"/>
    </row>
    <row r="21" spans="1:5" s="20" customFormat="1" ht="39.75" customHeight="1" x14ac:dyDescent="0.25">
      <c r="A21" s="29" t="s">
        <v>26</v>
      </c>
      <c r="B21" s="23" t="s">
        <v>24</v>
      </c>
      <c r="C21" s="23" t="s">
        <v>27</v>
      </c>
      <c r="D21" s="26">
        <v>1813.7</v>
      </c>
      <c r="E21" s="25"/>
    </row>
    <row r="22" spans="1:5" s="20" customFormat="1" ht="39.75" customHeight="1" x14ac:dyDescent="0.25">
      <c r="A22" s="29" t="s">
        <v>28</v>
      </c>
      <c r="B22" s="23" t="s">
        <v>24</v>
      </c>
      <c r="C22" s="23" t="s">
        <v>29</v>
      </c>
      <c r="D22" s="26">
        <v>3.1</v>
      </c>
      <c r="E22" s="25"/>
    </row>
    <row r="23" spans="1:5" s="20" customFormat="1" x14ac:dyDescent="0.25">
      <c r="A23" s="16" t="s">
        <v>30</v>
      </c>
      <c r="B23" s="17" t="s">
        <v>17</v>
      </c>
      <c r="C23" s="17" t="s">
        <v>11</v>
      </c>
      <c r="D23" s="27">
        <f>D24+D25</f>
        <v>1032.8</v>
      </c>
      <c r="E23" s="19"/>
    </row>
    <row r="24" spans="1:5" s="20" customFormat="1" x14ac:dyDescent="0.25">
      <c r="A24" s="22" t="s">
        <v>31</v>
      </c>
      <c r="B24" s="23" t="s">
        <v>17</v>
      </c>
      <c r="C24" s="23" t="s">
        <v>32</v>
      </c>
      <c r="D24" s="26">
        <v>529.9</v>
      </c>
      <c r="E24" s="25"/>
    </row>
    <row r="25" spans="1:5" s="20" customFormat="1" x14ac:dyDescent="0.25">
      <c r="A25" s="22" t="s">
        <v>33</v>
      </c>
      <c r="B25" s="23" t="s">
        <v>17</v>
      </c>
      <c r="C25" s="23" t="s">
        <v>34</v>
      </c>
      <c r="D25" s="26">
        <v>502.9</v>
      </c>
      <c r="E25" s="25"/>
    </row>
    <row r="26" spans="1:5" s="20" customFormat="1" x14ac:dyDescent="0.25">
      <c r="A26" s="16" t="s">
        <v>35</v>
      </c>
      <c r="B26" s="17" t="s">
        <v>36</v>
      </c>
      <c r="C26" s="17" t="s">
        <v>11</v>
      </c>
      <c r="D26" s="18">
        <f>D27</f>
        <v>172.2</v>
      </c>
      <c r="E26" s="19"/>
    </row>
    <row r="27" spans="1:5" s="20" customFormat="1" x14ac:dyDescent="0.25">
      <c r="A27" s="30" t="s">
        <v>37</v>
      </c>
      <c r="B27" s="31" t="s">
        <v>36</v>
      </c>
      <c r="C27" s="31" t="s">
        <v>24</v>
      </c>
      <c r="D27" s="32">
        <v>172.2</v>
      </c>
      <c r="E27" s="25"/>
    </row>
    <row r="28" spans="1:5" s="20" customFormat="1" x14ac:dyDescent="0.25">
      <c r="A28" s="16" t="s">
        <v>38</v>
      </c>
      <c r="B28" s="17" t="s">
        <v>27</v>
      </c>
      <c r="C28" s="17" t="s">
        <v>11</v>
      </c>
      <c r="D28" s="27">
        <f>D29</f>
        <v>96.7</v>
      </c>
      <c r="E28" s="19"/>
    </row>
    <row r="29" spans="1:5" s="20" customFormat="1" x14ac:dyDescent="0.25">
      <c r="A29" s="22" t="s">
        <v>39</v>
      </c>
      <c r="B29" s="23" t="s">
        <v>27</v>
      </c>
      <c r="C29" s="23" t="s">
        <v>13</v>
      </c>
      <c r="D29" s="26">
        <v>96.7</v>
      </c>
      <c r="E29" s="25"/>
    </row>
    <row r="30" spans="1:5" x14ac:dyDescent="0.25">
      <c r="A30" s="8"/>
      <c r="B30" s="33"/>
      <c r="C30" s="34"/>
      <c r="D30" s="35"/>
      <c r="E30" s="36"/>
    </row>
    <row r="31" spans="1:5" x14ac:dyDescent="0.25">
      <c r="A31" s="37"/>
      <c r="B31" s="38"/>
      <c r="C31" s="38"/>
      <c r="D31" s="39"/>
      <c r="E31" s="40"/>
    </row>
  </sheetData>
  <mergeCells count="2">
    <mergeCell ref="A7:E7"/>
    <mergeCell ref="A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0"/>
  <sheetViews>
    <sheetView topLeftCell="C1" zoomScale="95" zoomScaleNormal="95" workbookViewId="0">
      <selection activeCell="D4" sqref="D4"/>
    </sheetView>
  </sheetViews>
  <sheetFormatPr defaultRowHeight="15" x14ac:dyDescent="0.25"/>
  <cols>
    <col min="1" max="2" width="0" style="43" hidden="1" customWidth="1"/>
    <col min="3" max="3" width="86.5703125" style="82" customWidth="1"/>
    <col min="4" max="4" width="25.28515625" style="83" customWidth="1"/>
    <col min="5" max="5" width="16.7109375" style="83" customWidth="1"/>
    <col min="6" max="6" width="19.28515625" style="84" customWidth="1"/>
    <col min="7" max="16384" width="9.140625" style="5"/>
  </cols>
  <sheetData>
    <row r="2" spans="1:9" ht="15.75" x14ac:dyDescent="0.25">
      <c r="C2" s="44"/>
      <c r="D2" s="45" t="s">
        <v>40</v>
      </c>
      <c r="E2" s="46"/>
      <c r="F2" s="47"/>
    </row>
    <row r="3" spans="1:9" ht="15.75" x14ac:dyDescent="0.25">
      <c r="C3" s="44"/>
      <c r="D3" s="48" t="s">
        <v>1</v>
      </c>
      <c r="E3" s="46"/>
      <c r="F3" s="49"/>
    </row>
    <row r="4" spans="1:9" ht="15.75" x14ac:dyDescent="0.25">
      <c r="C4" s="44"/>
      <c r="D4" s="45" t="s">
        <v>170</v>
      </c>
      <c r="E4" s="46"/>
      <c r="F4" s="50"/>
    </row>
    <row r="5" spans="1:9" ht="15.75" x14ac:dyDescent="0.25">
      <c r="C5" s="44"/>
      <c r="D5" s="46"/>
      <c r="E5" s="46"/>
      <c r="F5" s="51"/>
    </row>
    <row r="6" spans="1:9" ht="15.75" x14ac:dyDescent="0.25">
      <c r="C6" s="44"/>
      <c r="D6" s="46"/>
      <c r="E6" s="46"/>
      <c r="F6" s="51"/>
    </row>
    <row r="7" spans="1:9" ht="15.75" x14ac:dyDescent="0.25">
      <c r="C7" s="159" t="s">
        <v>2</v>
      </c>
      <c r="D7" s="159"/>
      <c r="E7" s="159"/>
      <c r="F7" s="159"/>
    </row>
    <row r="8" spans="1:9" ht="36.75" customHeight="1" x14ac:dyDescent="0.25">
      <c r="C8" s="160" t="s">
        <v>41</v>
      </c>
      <c r="D8" s="160"/>
      <c r="E8" s="160"/>
      <c r="F8" s="161"/>
      <c r="G8" s="52"/>
    </row>
    <row r="9" spans="1:9" ht="14.25" customHeight="1" x14ac:dyDescent="0.25">
      <c r="C9" s="53"/>
      <c r="D9" s="54"/>
      <c r="E9" s="54"/>
      <c r="F9" s="55"/>
    </row>
    <row r="10" spans="1:9" ht="38.25" customHeight="1" x14ac:dyDescent="0.25">
      <c r="C10" s="56" t="s">
        <v>4</v>
      </c>
      <c r="D10" s="57" t="s">
        <v>42</v>
      </c>
      <c r="E10" s="58" t="s">
        <v>43</v>
      </c>
      <c r="F10" s="59" t="s">
        <v>44</v>
      </c>
    </row>
    <row r="11" spans="1:9" s="63" customFormat="1" ht="14.25" customHeight="1" x14ac:dyDescent="0.25">
      <c r="A11" s="60"/>
      <c r="B11" s="60"/>
      <c r="C11" s="61">
        <v>1</v>
      </c>
      <c r="D11" s="61" t="s">
        <v>8</v>
      </c>
      <c r="E11" s="61" t="s">
        <v>9</v>
      </c>
      <c r="F11" s="62" t="s">
        <v>45</v>
      </c>
    </row>
    <row r="12" spans="1:9" s="68" customFormat="1" ht="15.75" x14ac:dyDescent="0.25">
      <c r="A12" s="64"/>
      <c r="B12" s="64"/>
      <c r="C12" s="65" t="s">
        <v>10</v>
      </c>
      <c r="D12" s="66" t="s">
        <v>46</v>
      </c>
      <c r="E12" s="66" t="s">
        <v>47</v>
      </c>
      <c r="F12" s="67">
        <f>F13+F20+F34+F39+F47</f>
        <v>5735.2</v>
      </c>
      <c r="I12" s="69"/>
    </row>
    <row r="13" spans="1:9" s="68" customFormat="1" ht="30" customHeight="1" x14ac:dyDescent="0.25">
      <c r="A13" s="64"/>
      <c r="B13" s="64"/>
      <c r="C13" s="70" t="s">
        <v>48</v>
      </c>
      <c r="D13" s="71" t="s">
        <v>49</v>
      </c>
      <c r="E13" s="71" t="s">
        <v>47</v>
      </c>
      <c r="F13" s="72">
        <f>F14</f>
        <v>1813.7</v>
      </c>
    </row>
    <row r="14" spans="1:9" s="68" customFormat="1" ht="15.75" x14ac:dyDescent="0.25">
      <c r="A14" s="64"/>
      <c r="B14" s="64"/>
      <c r="C14" s="70" t="s">
        <v>50</v>
      </c>
      <c r="D14" s="71" t="s">
        <v>51</v>
      </c>
      <c r="E14" s="71" t="s">
        <v>47</v>
      </c>
      <c r="F14" s="72">
        <f>F15</f>
        <v>1813.7</v>
      </c>
    </row>
    <row r="15" spans="1:9" s="68" customFormat="1" ht="15.75" x14ac:dyDescent="0.25">
      <c r="A15" s="64"/>
      <c r="B15" s="64"/>
      <c r="C15" s="73" t="s">
        <v>52</v>
      </c>
      <c r="D15" s="74" t="s">
        <v>53</v>
      </c>
      <c r="E15" s="74" t="s">
        <v>47</v>
      </c>
      <c r="F15" s="75">
        <f>F16</f>
        <v>1813.7</v>
      </c>
    </row>
    <row r="16" spans="1:9" s="68" customFormat="1" ht="15.75" x14ac:dyDescent="0.25">
      <c r="A16" s="64"/>
      <c r="B16" s="64"/>
      <c r="C16" s="73" t="s">
        <v>54</v>
      </c>
      <c r="D16" s="74" t="s">
        <v>55</v>
      </c>
      <c r="E16" s="74" t="s">
        <v>47</v>
      </c>
      <c r="F16" s="75">
        <f>F17+F18+F19</f>
        <v>1813.7</v>
      </c>
    </row>
    <row r="17" spans="1:6" s="68" customFormat="1" ht="47.25" x14ac:dyDescent="0.25">
      <c r="A17" s="64"/>
      <c r="B17" s="64"/>
      <c r="C17" s="73" t="s">
        <v>56</v>
      </c>
      <c r="D17" s="74" t="s">
        <v>55</v>
      </c>
      <c r="E17" s="74" t="s">
        <v>57</v>
      </c>
      <c r="F17" s="75">
        <v>1575.7</v>
      </c>
    </row>
    <row r="18" spans="1:6" s="68" customFormat="1" ht="31.5" x14ac:dyDescent="0.25">
      <c r="A18" s="64"/>
      <c r="B18" s="64"/>
      <c r="C18" s="73" t="s">
        <v>58</v>
      </c>
      <c r="D18" s="74" t="s">
        <v>55</v>
      </c>
      <c r="E18" s="74" t="s">
        <v>59</v>
      </c>
      <c r="F18" s="75">
        <v>228</v>
      </c>
    </row>
    <row r="19" spans="1:6" s="77" customFormat="1" ht="15.75" x14ac:dyDescent="0.25">
      <c r="A19" s="76"/>
      <c r="B19" s="76"/>
      <c r="C19" s="73" t="s">
        <v>60</v>
      </c>
      <c r="D19" s="74" t="s">
        <v>55</v>
      </c>
      <c r="E19" s="74" t="s">
        <v>61</v>
      </c>
      <c r="F19" s="75">
        <v>10</v>
      </c>
    </row>
    <row r="20" spans="1:6" s="68" customFormat="1" ht="15.75" x14ac:dyDescent="0.25">
      <c r="A20" s="64"/>
      <c r="B20" s="64"/>
      <c r="C20" s="70" t="s">
        <v>62</v>
      </c>
      <c r="D20" s="71" t="s">
        <v>63</v>
      </c>
      <c r="E20" s="71" t="s">
        <v>47</v>
      </c>
      <c r="F20" s="72">
        <f>F21</f>
        <v>673.80000000000007</v>
      </c>
    </row>
    <row r="21" spans="1:6" s="68" customFormat="1" ht="15.75" x14ac:dyDescent="0.25">
      <c r="A21" s="64"/>
      <c r="B21" s="64"/>
      <c r="C21" s="73" t="s">
        <v>50</v>
      </c>
      <c r="D21" s="74" t="s">
        <v>64</v>
      </c>
      <c r="E21" s="74" t="s">
        <v>47</v>
      </c>
      <c r="F21" s="75">
        <f>F27+F22+F32</f>
        <v>673.80000000000007</v>
      </c>
    </row>
    <row r="22" spans="1:6" s="77" customFormat="1" ht="48" customHeight="1" x14ac:dyDescent="0.25">
      <c r="A22" s="76"/>
      <c r="B22" s="76"/>
      <c r="C22" s="29" t="s">
        <v>65</v>
      </c>
      <c r="D22" s="78" t="s">
        <v>66</v>
      </c>
      <c r="E22" s="78" t="s">
        <v>47</v>
      </c>
      <c r="F22" s="79">
        <f>F23+F25</f>
        <v>451.6</v>
      </c>
    </row>
    <row r="23" spans="1:6" s="77" customFormat="1" ht="15.75" x14ac:dyDescent="0.25">
      <c r="A23" s="76"/>
      <c r="B23" s="76"/>
      <c r="C23" s="73" t="s">
        <v>67</v>
      </c>
      <c r="D23" s="74" t="s">
        <v>68</v>
      </c>
      <c r="E23" s="74" t="s">
        <v>47</v>
      </c>
      <c r="F23" s="75">
        <f>F24</f>
        <v>1.6</v>
      </c>
    </row>
    <row r="24" spans="1:6" s="77" customFormat="1" ht="31.5" x14ac:dyDescent="0.25">
      <c r="A24" s="76"/>
      <c r="B24" s="76"/>
      <c r="C24" s="73" t="s">
        <v>58</v>
      </c>
      <c r="D24" s="74" t="s">
        <v>68</v>
      </c>
      <c r="E24" s="74" t="s">
        <v>59</v>
      </c>
      <c r="F24" s="75">
        <v>1.6</v>
      </c>
    </row>
    <row r="25" spans="1:6" s="77" customFormat="1" ht="31.5" x14ac:dyDescent="0.25">
      <c r="A25" s="76"/>
      <c r="B25" s="76"/>
      <c r="C25" s="73" t="s">
        <v>69</v>
      </c>
      <c r="D25" s="74" t="s">
        <v>70</v>
      </c>
      <c r="E25" s="74" t="s">
        <v>47</v>
      </c>
      <c r="F25" s="75">
        <f>F26</f>
        <v>450</v>
      </c>
    </row>
    <row r="26" spans="1:6" s="77" customFormat="1" ht="31.5" x14ac:dyDescent="0.25">
      <c r="A26" s="76"/>
      <c r="B26" s="76"/>
      <c r="C26" s="73" t="s">
        <v>58</v>
      </c>
      <c r="D26" s="74" t="s">
        <v>70</v>
      </c>
      <c r="E26" s="74" t="s">
        <v>59</v>
      </c>
      <c r="F26" s="75">
        <v>450</v>
      </c>
    </row>
    <row r="27" spans="1:6" s="68" customFormat="1" ht="20.25" customHeight="1" x14ac:dyDescent="0.25">
      <c r="A27" s="64"/>
      <c r="B27" s="64"/>
      <c r="C27" s="73" t="s">
        <v>52</v>
      </c>
      <c r="D27" s="74" t="s">
        <v>71</v>
      </c>
      <c r="E27" s="74" t="s">
        <v>47</v>
      </c>
      <c r="F27" s="75">
        <f>F28+F30</f>
        <v>172.20000000000002</v>
      </c>
    </row>
    <row r="28" spans="1:6" s="68" customFormat="1" ht="15.75" x14ac:dyDescent="0.25">
      <c r="A28" s="64"/>
      <c r="B28" s="64"/>
      <c r="C28" s="73" t="s">
        <v>72</v>
      </c>
      <c r="D28" s="74" t="s">
        <v>73</v>
      </c>
      <c r="E28" s="74" t="s">
        <v>47</v>
      </c>
      <c r="F28" s="75">
        <f>F29</f>
        <v>147.30000000000001</v>
      </c>
    </row>
    <row r="29" spans="1:6" s="68" customFormat="1" ht="31.5" x14ac:dyDescent="0.25">
      <c r="A29" s="64"/>
      <c r="B29" s="64"/>
      <c r="C29" s="73" t="s">
        <v>58</v>
      </c>
      <c r="D29" s="74" t="s">
        <v>73</v>
      </c>
      <c r="E29" s="74" t="s">
        <v>59</v>
      </c>
      <c r="F29" s="75">
        <v>147.30000000000001</v>
      </c>
    </row>
    <row r="30" spans="1:6" s="68" customFormat="1" ht="15.75" x14ac:dyDescent="0.25">
      <c r="A30" s="64"/>
      <c r="B30" s="64"/>
      <c r="C30" s="73" t="s">
        <v>74</v>
      </c>
      <c r="D30" s="74" t="s">
        <v>75</v>
      </c>
      <c r="E30" s="74" t="s">
        <v>47</v>
      </c>
      <c r="F30" s="75">
        <f>F31</f>
        <v>24.9</v>
      </c>
    </row>
    <row r="31" spans="1:6" s="68" customFormat="1" ht="31.5" x14ac:dyDescent="0.25">
      <c r="A31" s="64"/>
      <c r="B31" s="64"/>
      <c r="C31" s="73" t="s">
        <v>58</v>
      </c>
      <c r="D31" s="74" t="s">
        <v>75</v>
      </c>
      <c r="E31" s="74" t="s">
        <v>59</v>
      </c>
      <c r="F31" s="75">
        <v>24.9</v>
      </c>
    </row>
    <row r="32" spans="1:6" s="68" customFormat="1" ht="31.5" x14ac:dyDescent="0.25">
      <c r="A32" s="64"/>
      <c r="B32" s="64"/>
      <c r="C32" s="80" t="s">
        <v>65</v>
      </c>
      <c r="D32" s="74" t="s">
        <v>76</v>
      </c>
      <c r="E32" s="74" t="s">
        <v>47</v>
      </c>
      <c r="F32" s="75">
        <f>F33</f>
        <v>50</v>
      </c>
    </row>
    <row r="33" spans="1:6" s="68" customFormat="1" ht="31.5" x14ac:dyDescent="0.25">
      <c r="A33" s="64"/>
      <c r="B33" s="64"/>
      <c r="C33" s="81" t="s">
        <v>69</v>
      </c>
      <c r="D33" s="74" t="s">
        <v>77</v>
      </c>
      <c r="E33" s="74" t="s">
        <v>59</v>
      </c>
      <c r="F33" s="75">
        <v>50</v>
      </c>
    </row>
    <row r="34" spans="1:6" s="68" customFormat="1" ht="15.75" x14ac:dyDescent="0.25">
      <c r="A34" s="64"/>
      <c r="B34" s="64"/>
      <c r="C34" s="70" t="s">
        <v>78</v>
      </c>
      <c r="D34" s="71" t="s">
        <v>79</v>
      </c>
      <c r="E34" s="71" t="s">
        <v>47</v>
      </c>
      <c r="F34" s="72">
        <f>F35</f>
        <v>529.9</v>
      </c>
    </row>
    <row r="35" spans="1:6" s="68" customFormat="1" ht="15.75" x14ac:dyDescent="0.25">
      <c r="A35" s="64"/>
      <c r="B35" s="64"/>
      <c r="C35" s="73" t="s">
        <v>50</v>
      </c>
      <c r="D35" s="74" t="s">
        <v>80</v>
      </c>
      <c r="E35" s="74" t="s">
        <v>47</v>
      </c>
      <c r="F35" s="75">
        <f>F36</f>
        <v>529.9</v>
      </c>
    </row>
    <row r="36" spans="1:6" s="68" customFormat="1" ht="15.75" x14ac:dyDescent="0.25">
      <c r="A36" s="64"/>
      <c r="B36" s="64"/>
      <c r="C36" s="73" t="s">
        <v>52</v>
      </c>
      <c r="D36" s="74" t="s">
        <v>81</v>
      </c>
      <c r="E36" s="74" t="s">
        <v>47</v>
      </c>
      <c r="F36" s="75">
        <f>F37</f>
        <v>529.9</v>
      </c>
    </row>
    <row r="37" spans="1:6" s="77" customFormat="1" ht="15.75" x14ac:dyDescent="0.25">
      <c r="A37" s="76"/>
      <c r="B37" s="76"/>
      <c r="C37" s="73" t="s">
        <v>82</v>
      </c>
      <c r="D37" s="74" t="s">
        <v>83</v>
      </c>
      <c r="E37" s="74" t="s">
        <v>47</v>
      </c>
      <c r="F37" s="75">
        <f>F38</f>
        <v>529.9</v>
      </c>
    </row>
    <row r="38" spans="1:6" s="77" customFormat="1" ht="31.5" x14ac:dyDescent="0.25">
      <c r="A38" s="76"/>
      <c r="B38" s="76"/>
      <c r="C38" s="73" t="s">
        <v>58</v>
      </c>
      <c r="D38" s="74" t="s">
        <v>83</v>
      </c>
      <c r="E38" s="74" t="s">
        <v>59</v>
      </c>
      <c r="F38" s="75">
        <v>529.9</v>
      </c>
    </row>
    <row r="39" spans="1:6" s="77" customFormat="1" ht="15.75" x14ac:dyDescent="0.25">
      <c r="A39" s="76"/>
      <c r="B39" s="76"/>
      <c r="C39" s="70" t="s">
        <v>84</v>
      </c>
      <c r="D39" s="71" t="s">
        <v>85</v>
      </c>
      <c r="E39" s="71" t="s">
        <v>47</v>
      </c>
      <c r="F39" s="72">
        <f>F40</f>
        <v>787.89999999999986</v>
      </c>
    </row>
    <row r="40" spans="1:6" s="77" customFormat="1" ht="15.75" x14ac:dyDescent="0.25">
      <c r="A40" s="76"/>
      <c r="B40" s="76"/>
      <c r="C40" s="73" t="s">
        <v>50</v>
      </c>
      <c r="D40" s="74" t="s">
        <v>86</v>
      </c>
      <c r="E40" s="74" t="s">
        <v>47</v>
      </c>
      <c r="F40" s="75">
        <f>F41</f>
        <v>787.89999999999986</v>
      </c>
    </row>
    <row r="41" spans="1:6" s="77" customFormat="1" ht="15.75" x14ac:dyDescent="0.25">
      <c r="A41" s="76"/>
      <c r="B41" s="76"/>
      <c r="C41" s="73" t="s">
        <v>52</v>
      </c>
      <c r="D41" s="74" t="s">
        <v>87</v>
      </c>
      <c r="E41" s="74" t="s">
        <v>47</v>
      </c>
      <c r="F41" s="75">
        <f>F42+F45</f>
        <v>787.89999999999986</v>
      </c>
    </row>
    <row r="42" spans="1:6" s="77" customFormat="1" ht="15.75" x14ac:dyDescent="0.25">
      <c r="A42" s="76"/>
      <c r="B42" s="76"/>
      <c r="C42" s="73" t="s">
        <v>88</v>
      </c>
      <c r="D42" s="74" t="s">
        <v>89</v>
      </c>
      <c r="E42" s="74" t="s">
        <v>47</v>
      </c>
      <c r="F42" s="75">
        <f>F43+F44</f>
        <v>762.59999999999991</v>
      </c>
    </row>
    <row r="43" spans="1:6" s="77" customFormat="1" ht="47.25" x14ac:dyDescent="0.25">
      <c r="A43" s="76"/>
      <c r="B43" s="76"/>
      <c r="C43" s="73" t="s">
        <v>56</v>
      </c>
      <c r="D43" s="74" t="s">
        <v>89</v>
      </c>
      <c r="E43" s="74" t="s">
        <v>57</v>
      </c>
      <c r="F43" s="75">
        <v>338.4</v>
      </c>
    </row>
    <row r="44" spans="1:6" s="77" customFormat="1" ht="31.5" x14ac:dyDescent="0.25">
      <c r="A44" s="76"/>
      <c r="B44" s="76"/>
      <c r="C44" s="73" t="s">
        <v>58</v>
      </c>
      <c r="D44" s="74" t="s">
        <v>89</v>
      </c>
      <c r="E44" s="74" t="s">
        <v>59</v>
      </c>
      <c r="F44" s="75">
        <v>424.2</v>
      </c>
    </row>
    <row r="45" spans="1:6" s="77" customFormat="1" ht="15.75" x14ac:dyDescent="0.25">
      <c r="A45" s="76"/>
      <c r="B45" s="76"/>
      <c r="C45" s="73" t="s">
        <v>90</v>
      </c>
      <c r="D45" s="74" t="s">
        <v>91</v>
      </c>
      <c r="E45" s="74" t="s">
        <v>47</v>
      </c>
      <c r="F45" s="75">
        <f>F46</f>
        <v>25.3</v>
      </c>
    </row>
    <row r="46" spans="1:6" s="77" customFormat="1" ht="31.5" x14ac:dyDescent="0.25">
      <c r="A46" s="76"/>
      <c r="B46" s="76"/>
      <c r="C46" s="73" t="s">
        <v>58</v>
      </c>
      <c r="D46" s="74" t="s">
        <v>91</v>
      </c>
      <c r="E46" s="74" t="s">
        <v>59</v>
      </c>
      <c r="F46" s="75">
        <v>25.3</v>
      </c>
    </row>
    <row r="47" spans="1:6" s="77" customFormat="1" ht="15.75" x14ac:dyDescent="0.25">
      <c r="A47" s="76"/>
      <c r="B47" s="76"/>
      <c r="C47" s="70" t="s">
        <v>92</v>
      </c>
      <c r="D47" s="71" t="s">
        <v>93</v>
      </c>
      <c r="E47" s="71" t="s">
        <v>47</v>
      </c>
      <c r="F47" s="72">
        <f>F48</f>
        <v>1929.8999999999999</v>
      </c>
    </row>
    <row r="48" spans="1:6" s="77" customFormat="1" ht="15.75" x14ac:dyDescent="0.25">
      <c r="A48" s="76"/>
      <c r="B48" s="76"/>
      <c r="C48" s="73" t="s">
        <v>94</v>
      </c>
      <c r="D48" s="74" t="s">
        <v>95</v>
      </c>
      <c r="E48" s="74" t="s">
        <v>47</v>
      </c>
      <c r="F48" s="75">
        <f>F49+F59+F61+F63+F68+F66</f>
        <v>1929.8999999999999</v>
      </c>
    </row>
    <row r="49" spans="1:6" s="77" customFormat="1" ht="31.5" x14ac:dyDescent="0.25">
      <c r="A49" s="76"/>
      <c r="B49" s="76"/>
      <c r="C49" s="73" t="s">
        <v>96</v>
      </c>
      <c r="D49" s="74" t="s">
        <v>97</v>
      </c>
      <c r="E49" s="74" t="s">
        <v>47</v>
      </c>
      <c r="F49" s="75">
        <f>F50+F52</f>
        <v>1710.8999999999999</v>
      </c>
    </row>
    <row r="50" spans="1:6" s="77" customFormat="1" ht="35.25" customHeight="1" x14ac:dyDescent="0.25">
      <c r="A50" s="76"/>
      <c r="B50" s="76"/>
      <c r="C50" s="73" t="s">
        <v>98</v>
      </c>
      <c r="D50" s="74" t="s">
        <v>99</v>
      </c>
      <c r="E50" s="74" t="s">
        <v>47</v>
      </c>
      <c r="F50" s="75">
        <f>F51</f>
        <v>521.5</v>
      </c>
    </row>
    <row r="51" spans="1:6" s="77" customFormat="1" ht="47.25" x14ac:dyDescent="0.25">
      <c r="A51" s="76"/>
      <c r="B51" s="76"/>
      <c r="C51" s="73" t="s">
        <v>56</v>
      </c>
      <c r="D51" s="74" t="s">
        <v>99</v>
      </c>
      <c r="E51" s="74" t="s">
        <v>57</v>
      </c>
      <c r="F51" s="75">
        <v>521.5</v>
      </c>
    </row>
    <row r="52" spans="1:6" s="77" customFormat="1" ht="23.25" customHeight="1" x14ac:dyDescent="0.25">
      <c r="A52" s="76"/>
      <c r="B52" s="76"/>
      <c r="C52" s="73" t="s">
        <v>100</v>
      </c>
      <c r="D52" s="74" t="s">
        <v>101</v>
      </c>
      <c r="E52" s="74" t="s">
        <v>47</v>
      </c>
      <c r="F52" s="75">
        <f>F56+F57+F58</f>
        <v>1189.3999999999999</v>
      </c>
    </row>
    <row r="53" spans="1:6" s="77" customFormat="1" ht="47.25" hidden="1" x14ac:dyDescent="0.25">
      <c r="A53" s="76"/>
      <c r="B53" s="76"/>
      <c r="C53" s="73" t="s">
        <v>56</v>
      </c>
      <c r="D53" s="74" t="s">
        <v>101</v>
      </c>
      <c r="E53" s="74" t="s">
        <v>57</v>
      </c>
      <c r="F53" s="75">
        <v>860.6</v>
      </c>
    </row>
    <row r="54" spans="1:6" s="77" customFormat="1" ht="15.75" hidden="1" x14ac:dyDescent="0.25">
      <c r="A54" s="76"/>
      <c r="B54" s="76"/>
      <c r="C54" s="73" t="s">
        <v>102</v>
      </c>
      <c r="D54" s="74" t="s">
        <v>101</v>
      </c>
      <c r="E54" s="74" t="s">
        <v>59</v>
      </c>
      <c r="F54" s="75">
        <v>128.5</v>
      </c>
    </row>
    <row r="55" spans="1:6" s="77" customFormat="1" ht="15.75" hidden="1" x14ac:dyDescent="0.25">
      <c r="A55" s="76"/>
      <c r="B55" s="76"/>
      <c r="C55" s="73" t="s">
        <v>60</v>
      </c>
      <c r="D55" s="74" t="s">
        <v>101</v>
      </c>
      <c r="E55" s="74" t="s">
        <v>61</v>
      </c>
      <c r="F55" s="75">
        <v>1.7</v>
      </c>
    </row>
    <row r="56" spans="1:6" s="77" customFormat="1" ht="47.25" x14ac:dyDescent="0.25">
      <c r="A56" s="76"/>
      <c r="B56" s="76"/>
      <c r="C56" s="73" t="s">
        <v>56</v>
      </c>
      <c r="D56" s="74" t="s">
        <v>101</v>
      </c>
      <c r="E56" s="74" t="s">
        <v>57</v>
      </c>
      <c r="F56" s="75">
        <v>1009</v>
      </c>
    </row>
    <row r="57" spans="1:6" s="77" customFormat="1" ht="31.5" x14ac:dyDescent="0.25">
      <c r="A57" s="76"/>
      <c r="B57" s="76"/>
      <c r="C57" s="73" t="s">
        <v>58</v>
      </c>
      <c r="D57" s="74" t="s">
        <v>101</v>
      </c>
      <c r="E57" s="74" t="s">
        <v>59</v>
      </c>
      <c r="F57" s="75">
        <v>178.6</v>
      </c>
    </row>
    <row r="58" spans="1:6" s="77" customFormat="1" ht="15.75" x14ac:dyDescent="0.25">
      <c r="A58" s="76"/>
      <c r="B58" s="76"/>
      <c r="C58" s="73" t="s">
        <v>60</v>
      </c>
      <c r="D58" s="74" t="s">
        <v>101</v>
      </c>
      <c r="E58" s="74" t="s">
        <v>61</v>
      </c>
      <c r="F58" s="75">
        <v>1.8</v>
      </c>
    </row>
    <row r="59" spans="1:6" s="77" customFormat="1" ht="15.75" x14ac:dyDescent="0.25">
      <c r="A59" s="76"/>
      <c r="B59" s="76"/>
      <c r="C59" s="73" t="s">
        <v>18</v>
      </c>
      <c r="D59" s="74" t="s">
        <v>103</v>
      </c>
      <c r="E59" s="74" t="s">
        <v>47</v>
      </c>
      <c r="F59" s="75">
        <f>F60</f>
        <v>5</v>
      </c>
    </row>
    <row r="60" spans="1:6" s="77" customFormat="1" ht="15.75" x14ac:dyDescent="0.25">
      <c r="A60" s="76"/>
      <c r="B60" s="76"/>
      <c r="C60" s="73" t="s">
        <v>60</v>
      </c>
      <c r="D60" s="74" t="s">
        <v>103</v>
      </c>
      <c r="E60" s="74" t="s">
        <v>61</v>
      </c>
      <c r="F60" s="75">
        <v>5</v>
      </c>
    </row>
    <row r="61" spans="1:6" s="77" customFormat="1" ht="15.75" x14ac:dyDescent="0.25">
      <c r="A61" s="76"/>
      <c r="B61" s="76"/>
      <c r="C61" s="73" t="s">
        <v>104</v>
      </c>
      <c r="D61" s="74" t="s">
        <v>105</v>
      </c>
      <c r="E61" s="74" t="s">
        <v>47</v>
      </c>
      <c r="F61" s="75">
        <f>F62</f>
        <v>96.7</v>
      </c>
    </row>
    <row r="62" spans="1:6" s="77" customFormat="1" ht="15.75" x14ac:dyDescent="0.25">
      <c r="A62" s="76"/>
      <c r="B62" s="76"/>
      <c r="C62" s="73" t="s">
        <v>106</v>
      </c>
      <c r="D62" s="74" t="s">
        <v>105</v>
      </c>
      <c r="E62" s="74" t="s">
        <v>107</v>
      </c>
      <c r="F62" s="75">
        <v>96.7</v>
      </c>
    </row>
    <row r="63" spans="1:6" s="77" customFormat="1" ht="31.5" hidden="1" x14ac:dyDescent="0.25">
      <c r="A63" s="76"/>
      <c r="B63" s="76"/>
      <c r="C63" s="73" t="s">
        <v>108</v>
      </c>
      <c r="D63" s="74" t="s">
        <v>109</v>
      </c>
      <c r="E63" s="74" t="s">
        <v>47</v>
      </c>
      <c r="F63" s="75">
        <f>F64</f>
        <v>1.3</v>
      </c>
    </row>
    <row r="64" spans="1:6" s="77" customFormat="1" ht="31.5" x14ac:dyDescent="0.25">
      <c r="A64" s="76"/>
      <c r="B64" s="76"/>
      <c r="C64" s="73" t="s">
        <v>110</v>
      </c>
      <c r="D64" s="74" t="s">
        <v>111</v>
      </c>
      <c r="E64" s="74" t="s">
        <v>47</v>
      </c>
      <c r="F64" s="75">
        <f>F65</f>
        <v>1.3</v>
      </c>
    </row>
    <row r="65" spans="1:6" ht="15.75" x14ac:dyDescent="0.25">
      <c r="C65" s="73" t="s">
        <v>112</v>
      </c>
      <c r="D65" s="74" t="s">
        <v>111</v>
      </c>
      <c r="E65" s="74" t="s">
        <v>113</v>
      </c>
      <c r="F65" s="75">
        <v>1.3</v>
      </c>
    </row>
    <row r="66" spans="1:6" ht="31.5" x14ac:dyDescent="0.25">
      <c r="C66" s="73" t="s">
        <v>114</v>
      </c>
      <c r="D66" s="74" t="s">
        <v>115</v>
      </c>
      <c r="E66" s="74" t="s">
        <v>47</v>
      </c>
      <c r="F66" s="75">
        <f>F67</f>
        <v>3.1</v>
      </c>
    </row>
    <row r="67" spans="1:6" ht="15.75" x14ac:dyDescent="0.25">
      <c r="C67" s="73" t="s">
        <v>112</v>
      </c>
      <c r="D67" s="74" t="s">
        <v>115</v>
      </c>
      <c r="E67" s="74" t="s">
        <v>113</v>
      </c>
      <c r="F67" s="75">
        <v>3.1</v>
      </c>
    </row>
    <row r="68" spans="1:6" ht="47.25" x14ac:dyDescent="0.25">
      <c r="C68" s="73" t="s">
        <v>116</v>
      </c>
      <c r="D68" s="74" t="s">
        <v>117</v>
      </c>
      <c r="E68" s="74" t="s">
        <v>47</v>
      </c>
      <c r="F68" s="75">
        <f>F69+F70</f>
        <v>112.9</v>
      </c>
    </row>
    <row r="69" spans="1:6" ht="47.25" x14ac:dyDescent="0.25">
      <c r="C69" s="73" t="s">
        <v>56</v>
      </c>
      <c r="D69" s="74" t="s">
        <v>117</v>
      </c>
      <c r="E69" s="74" t="s">
        <v>57</v>
      </c>
      <c r="F69" s="75">
        <v>111.7</v>
      </c>
    </row>
    <row r="70" spans="1:6" s="77" customFormat="1" ht="31.5" x14ac:dyDescent="0.25">
      <c r="A70" s="76"/>
      <c r="B70" s="76"/>
      <c r="C70" s="73" t="s">
        <v>58</v>
      </c>
      <c r="D70" s="74" t="s">
        <v>117</v>
      </c>
      <c r="E70" s="74" t="s">
        <v>59</v>
      </c>
      <c r="F70" s="75">
        <v>1.2</v>
      </c>
    </row>
  </sheetData>
  <mergeCells count="2"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topLeftCell="I1" workbookViewId="0">
      <selection activeCell="V9" sqref="V9"/>
    </sheetView>
  </sheetViews>
  <sheetFormatPr defaultRowHeight="15.75" x14ac:dyDescent="0.25"/>
  <cols>
    <col min="1" max="1" width="0" style="85" hidden="1" customWidth="1"/>
    <col min="2" max="7" width="0" style="86" hidden="1" customWidth="1"/>
    <col min="8" max="8" width="0" style="87" hidden="1" customWidth="1"/>
    <col min="9" max="9" width="46.85546875" style="88" customWidth="1"/>
    <col min="10" max="10" width="12.85546875" style="88" customWidth="1"/>
    <col min="11" max="12" width="5.28515625" style="88" customWidth="1"/>
    <col min="13" max="13" width="13.5703125" style="88" customWidth="1"/>
    <col min="14" max="14" width="5.7109375" style="88" customWidth="1"/>
    <col min="15" max="15" width="12" style="89" customWidth="1"/>
    <col min="16" max="16384" width="9.140625" style="90"/>
  </cols>
  <sheetData>
    <row r="1" spans="1:16" x14ac:dyDescent="0.25">
      <c r="M1" s="88" t="s">
        <v>118</v>
      </c>
    </row>
    <row r="2" spans="1:16" x14ac:dyDescent="0.25">
      <c r="K2" s="91" t="s">
        <v>119</v>
      </c>
      <c r="L2" s="91"/>
      <c r="M2" s="91"/>
      <c r="N2" s="91"/>
      <c r="O2" s="92"/>
      <c r="P2" s="93"/>
    </row>
    <row r="3" spans="1:16" x14ac:dyDescent="0.25">
      <c r="I3" s="94"/>
      <c r="J3" s="94"/>
      <c r="K3" s="162" t="s">
        <v>1</v>
      </c>
      <c r="L3" s="162"/>
      <c r="M3" s="162"/>
      <c r="N3" s="162"/>
      <c r="O3" s="162"/>
      <c r="P3" s="162"/>
    </row>
    <row r="4" spans="1:16" x14ac:dyDescent="0.25">
      <c r="I4" s="94"/>
      <c r="J4" s="94"/>
      <c r="K4" s="162" t="s">
        <v>170</v>
      </c>
      <c r="L4" s="162"/>
      <c r="M4" s="162"/>
      <c r="N4" s="162"/>
      <c r="O4" s="162"/>
      <c r="P4" s="162"/>
    </row>
    <row r="5" spans="1:16" ht="12" customHeight="1" x14ac:dyDescent="0.25">
      <c r="I5" s="94"/>
      <c r="J5" s="94"/>
      <c r="K5" s="94"/>
      <c r="L5" s="94"/>
      <c r="M5" s="94"/>
      <c r="N5" s="95"/>
      <c r="O5" s="95"/>
    </row>
    <row r="6" spans="1:16" ht="20.25" customHeight="1" x14ac:dyDescent="0.25">
      <c r="I6" s="163" t="s">
        <v>120</v>
      </c>
      <c r="J6" s="163"/>
      <c r="K6" s="163"/>
      <c r="L6" s="163"/>
      <c r="M6" s="163"/>
      <c r="N6" s="163"/>
      <c r="O6" s="163"/>
    </row>
    <row r="7" spans="1:16" s="99" customFormat="1" ht="20.25" customHeight="1" x14ac:dyDescent="0.25">
      <c r="A7" s="96" t="s">
        <v>121</v>
      </c>
      <c r="B7" s="97" t="s">
        <v>122</v>
      </c>
      <c r="C7" s="97" t="s">
        <v>123</v>
      </c>
      <c r="D7" s="97" t="s">
        <v>124</v>
      </c>
      <c r="E7" s="97" t="s">
        <v>125</v>
      </c>
      <c r="F7" s="97" t="s">
        <v>126</v>
      </c>
      <c r="G7" s="97" t="s">
        <v>127</v>
      </c>
      <c r="H7" s="98" t="s">
        <v>128</v>
      </c>
      <c r="I7" s="164" t="s">
        <v>129</v>
      </c>
      <c r="J7" s="165"/>
      <c r="K7" s="165"/>
      <c r="L7" s="165"/>
      <c r="M7" s="165"/>
      <c r="N7" s="165"/>
      <c r="O7" s="165"/>
    </row>
    <row r="8" spans="1:16" s="99" customFormat="1" ht="20.25" customHeight="1" x14ac:dyDescent="0.25">
      <c r="A8" s="96"/>
      <c r="B8" s="97"/>
      <c r="C8" s="97"/>
      <c r="D8" s="97"/>
      <c r="E8" s="97"/>
      <c r="F8" s="97"/>
      <c r="G8" s="97"/>
      <c r="H8" s="98"/>
      <c r="I8" s="100"/>
      <c r="J8" s="101"/>
      <c r="K8" s="101"/>
      <c r="L8" s="101"/>
      <c r="M8" s="101"/>
      <c r="N8" s="101"/>
      <c r="O8" s="101"/>
    </row>
    <row r="9" spans="1:16" s="108" customFormat="1" ht="117.75" customHeight="1" x14ac:dyDescent="0.2">
      <c r="A9" s="102" t="s">
        <v>130</v>
      </c>
      <c r="B9" s="103" t="s">
        <v>131</v>
      </c>
      <c r="C9" s="103" t="s">
        <v>132</v>
      </c>
      <c r="D9" s="103" t="s">
        <v>133</v>
      </c>
      <c r="E9" s="103" t="s">
        <v>134</v>
      </c>
      <c r="F9" s="103" t="s">
        <v>135</v>
      </c>
      <c r="G9" s="103" t="s">
        <v>136</v>
      </c>
      <c r="H9" s="104" t="s">
        <v>137</v>
      </c>
      <c r="I9" s="105" t="s">
        <v>4</v>
      </c>
      <c r="J9" s="105" t="s">
        <v>138</v>
      </c>
      <c r="K9" s="105" t="s">
        <v>5</v>
      </c>
      <c r="L9" s="105" t="s">
        <v>6</v>
      </c>
      <c r="M9" s="106" t="s">
        <v>42</v>
      </c>
      <c r="N9" s="106" t="s">
        <v>139</v>
      </c>
      <c r="O9" s="107" t="s">
        <v>140</v>
      </c>
    </row>
    <row r="10" spans="1:16" s="115" customFormat="1" x14ac:dyDescent="0.25">
      <c r="A10" s="109" t="s">
        <v>141</v>
      </c>
      <c r="B10" s="110" t="s">
        <v>141</v>
      </c>
      <c r="C10" s="110" t="s">
        <v>142</v>
      </c>
      <c r="D10" s="110" t="s">
        <v>141</v>
      </c>
      <c r="E10" s="110" t="s">
        <v>141</v>
      </c>
      <c r="F10" s="110" t="s">
        <v>143</v>
      </c>
      <c r="G10" s="110" t="s">
        <v>144</v>
      </c>
      <c r="H10" s="111"/>
      <c r="I10" s="112" t="s">
        <v>141</v>
      </c>
      <c r="J10" s="113" t="s">
        <v>47</v>
      </c>
      <c r="K10" s="113" t="s">
        <v>11</v>
      </c>
      <c r="L10" s="113" t="s">
        <v>11</v>
      </c>
      <c r="M10" s="113" t="s">
        <v>46</v>
      </c>
      <c r="N10" s="113" t="s">
        <v>47</v>
      </c>
      <c r="O10" s="114">
        <f>O11</f>
        <v>5735.2</v>
      </c>
    </row>
    <row r="11" spans="1:16" s="115" customFormat="1" ht="63" x14ac:dyDescent="0.25">
      <c r="A11" s="109"/>
      <c r="B11" s="110" t="s">
        <v>145</v>
      </c>
      <c r="C11" s="110" t="s">
        <v>142</v>
      </c>
      <c r="D11" s="110" t="s">
        <v>141</v>
      </c>
      <c r="E11" s="110" t="s">
        <v>141</v>
      </c>
      <c r="F11" s="110" t="s">
        <v>146</v>
      </c>
      <c r="G11" s="110" t="s">
        <v>144</v>
      </c>
      <c r="H11" s="111"/>
      <c r="I11" s="112" t="s">
        <v>147</v>
      </c>
      <c r="J11" s="113">
        <v>988</v>
      </c>
      <c r="K11" s="113" t="s">
        <v>11</v>
      </c>
      <c r="L11" s="113" t="s">
        <v>11</v>
      </c>
      <c r="M11" s="113" t="s">
        <v>46</v>
      </c>
      <c r="N11" s="113" t="s">
        <v>47</v>
      </c>
      <c r="O11" s="114">
        <f>O12+O41+O48+O63+O86+O95</f>
        <v>5735.2</v>
      </c>
    </row>
    <row r="12" spans="1:16" s="115" customFormat="1" x14ac:dyDescent="0.25">
      <c r="A12" s="109"/>
      <c r="B12" s="110"/>
      <c r="C12" s="110"/>
      <c r="D12" s="110"/>
      <c r="E12" s="110"/>
      <c r="F12" s="110"/>
      <c r="G12" s="110"/>
      <c r="H12" s="111"/>
      <c r="I12" s="112" t="s">
        <v>12</v>
      </c>
      <c r="J12" s="113">
        <v>988</v>
      </c>
      <c r="K12" s="113" t="s">
        <v>13</v>
      </c>
      <c r="L12" s="113" t="s">
        <v>11</v>
      </c>
      <c r="M12" s="113" t="s">
        <v>46</v>
      </c>
      <c r="N12" s="113" t="s">
        <v>47</v>
      </c>
      <c r="O12" s="114">
        <f>O13+O19+O27+O32</f>
        <v>2503.7999999999997</v>
      </c>
    </row>
    <row r="13" spans="1:16" s="115" customFormat="1" ht="63" x14ac:dyDescent="0.25">
      <c r="A13" s="109"/>
      <c r="B13" s="110"/>
      <c r="C13" s="110"/>
      <c r="D13" s="110"/>
      <c r="E13" s="110"/>
      <c r="F13" s="110"/>
      <c r="G13" s="110"/>
      <c r="H13" s="111"/>
      <c r="I13" s="112" t="s">
        <v>14</v>
      </c>
      <c r="J13" s="113">
        <v>988</v>
      </c>
      <c r="K13" s="113" t="s">
        <v>13</v>
      </c>
      <c r="L13" s="113" t="s">
        <v>15</v>
      </c>
      <c r="M13" s="113" t="s">
        <v>46</v>
      </c>
      <c r="N13" s="113" t="s">
        <v>47</v>
      </c>
      <c r="O13" s="114">
        <f>O14</f>
        <v>521.5</v>
      </c>
    </row>
    <row r="14" spans="1:16" s="115" customFormat="1" ht="31.5" x14ac:dyDescent="0.25">
      <c r="A14" s="109"/>
      <c r="B14" s="110"/>
      <c r="C14" s="110"/>
      <c r="D14" s="110"/>
      <c r="E14" s="110"/>
      <c r="F14" s="110"/>
      <c r="G14" s="110"/>
      <c r="H14" s="111"/>
      <c r="I14" s="116" t="s">
        <v>92</v>
      </c>
      <c r="J14" s="117">
        <v>988</v>
      </c>
      <c r="K14" s="117" t="s">
        <v>13</v>
      </c>
      <c r="L14" s="117" t="s">
        <v>15</v>
      </c>
      <c r="M14" s="117" t="s">
        <v>93</v>
      </c>
      <c r="N14" s="117" t="s">
        <v>47</v>
      </c>
      <c r="O14" s="118">
        <f>O15</f>
        <v>521.5</v>
      </c>
    </row>
    <row r="15" spans="1:16" s="115" customFormat="1" ht="31.5" x14ac:dyDescent="0.25">
      <c r="A15" s="109"/>
      <c r="B15" s="110"/>
      <c r="C15" s="110"/>
      <c r="D15" s="110"/>
      <c r="E15" s="110"/>
      <c r="F15" s="110"/>
      <c r="G15" s="110"/>
      <c r="H15" s="111"/>
      <c r="I15" s="116" t="s">
        <v>50</v>
      </c>
      <c r="J15" s="117">
        <v>988</v>
      </c>
      <c r="K15" s="117" t="s">
        <v>13</v>
      </c>
      <c r="L15" s="117" t="s">
        <v>15</v>
      </c>
      <c r="M15" s="117" t="s">
        <v>95</v>
      </c>
      <c r="N15" s="117" t="s">
        <v>47</v>
      </c>
      <c r="O15" s="118">
        <f>O16</f>
        <v>521.5</v>
      </c>
    </row>
    <row r="16" spans="1:16" s="115" customFormat="1" ht="47.25" x14ac:dyDescent="0.25">
      <c r="A16" s="109"/>
      <c r="B16" s="110" t="s">
        <v>145</v>
      </c>
      <c r="C16" s="110" t="s">
        <v>12</v>
      </c>
      <c r="D16" s="110" t="s">
        <v>141</v>
      </c>
      <c r="E16" s="110" t="s">
        <v>141</v>
      </c>
      <c r="F16" s="110" t="s">
        <v>146</v>
      </c>
      <c r="G16" s="110" t="s">
        <v>148</v>
      </c>
      <c r="H16" s="111"/>
      <c r="I16" s="116" t="s">
        <v>149</v>
      </c>
      <c r="J16" s="117">
        <v>988</v>
      </c>
      <c r="K16" s="117" t="s">
        <v>13</v>
      </c>
      <c r="L16" s="117" t="s">
        <v>15</v>
      </c>
      <c r="M16" s="117" t="s">
        <v>97</v>
      </c>
      <c r="N16" s="117" t="s">
        <v>47</v>
      </c>
      <c r="O16" s="118">
        <f>O17</f>
        <v>521.5</v>
      </c>
    </row>
    <row r="17" spans="1:15" s="115" customFormat="1" x14ac:dyDescent="0.25">
      <c r="A17" s="109"/>
      <c r="B17" s="110"/>
      <c r="C17" s="110"/>
      <c r="D17" s="110"/>
      <c r="E17" s="110"/>
      <c r="F17" s="110"/>
      <c r="G17" s="110"/>
      <c r="H17" s="111"/>
      <c r="I17" s="116" t="s">
        <v>98</v>
      </c>
      <c r="J17" s="117">
        <v>988</v>
      </c>
      <c r="K17" s="117" t="s">
        <v>13</v>
      </c>
      <c r="L17" s="117" t="s">
        <v>15</v>
      </c>
      <c r="M17" s="117" t="s">
        <v>99</v>
      </c>
      <c r="N17" s="117" t="s">
        <v>47</v>
      </c>
      <c r="O17" s="118">
        <f>O18</f>
        <v>521.5</v>
      </c>
    </row>
    <row r="18" spans="1:15" s="115" customFormat="1" ht="94.5" x14ac:dyDescent="0.25">
      <c r="A18" s="109"/>
      <c r="B18" s="110"/>
      <c r="C18" s="110"/>
      <c r="D18" s="110"/>
      <c r="E18" s="110"/>
      <c r="F18" s="110"/>
      <c r="G18" s="110"/>
      <c r="H18" s="111"/>
      <c r="I18" s="116" t="s">
        <v>56</v>
      </c>
      <c r="J18" s="117">
        <v>988</v>
      </c>
      <c r="K18" s="117" t="s">
        <v>13</v>
      </c>
      <c r="L18" s="117" t="s">
        <v>15</v>
      </c>
      <c r="M18" s="117" t="s">
        <v>99</v>
      </c>
      <c r="N18" s="117" t="s">
        <v>57</v>
      </c>
      <c r="O18" s="118">
        <v>521.5</v>
      </c>
    </row>
    <row r="19" spans="1:15" s="115" customFormat="1" ht="78.75" x14ac:dyDescent="0.25">
      <c r="A19" s="109"/>
      <c r="B19" s="110"/>
      <c r="C19" s="110"/>
      <c r="D19" s="110"/>
      <c r="E19" s="110"/>
      <c r="F19" s="110"/>
      <c r="G19" s="110"/>
      <c r="H19" s="111"/>
      <c r="I19" s="112" t="s">
        <v>150</v>
      </c>
      <c r="J19" s="113">
        <v>988</v>
      </c>
      <c r="K19" s="113" t="s">
        <v>13</v>
      </c>
      <c r="L19" s="113" t="s">
        <v>17</v>
      </c>
      <c r="M19" s="113" t="s">
        <v>46</v>
      </c>
      <c r="N19" s="113" t="s">
        <v>47</v>
      </c>
      <c r="O19" s="114">
        <f>O20</f>
        <v>1189.3999999999999</v>
      </c>
    </row>
    <row r="20" spans="1:15" s="115" customFormat="1" ht="31.5" x14ac:dyDescent="0.25">
      <c r="A20" s="109"/>
      <c r="B20" s="110"/>
      <c r="C20" s="110"/>
      <c r="D20" s="110"/>
      <c r="E20" s="110"/>
      <c r="F20" s="110"/>
      <c r="G20" s="110"/>
      <c r="H20" s="111"/>
      <c r="I20" s="116" t="s">
        <v>92</v>
      </c>
      <c r="J20" s="117">
        <v>988</v>
      </c>
      <c r="K20" s="117" t="s">
        <v>13</v>
      </c>
      <c r="L20" s="117" t="s">
        <v>17</v>
      </c>
      <c r="M20" s="117" t="s">
        <v>93</v>
      </c>
      <c r="N20" s="117" t="s">
        <v>47</v>
      </c>
      <c r="O20" s="118">
        <f>O21</f>
        <v>1189.3999999999999</v>
      </c>
    </row>
    <row r="21" spans="1:15" s="115" customFormat="1" ht="31.5" x14ac:dyDescent="0.25">
      <c r="A21" s="109"/>
      <c r="B21" s="110"/>
      <c r="C21" s="110"/>
      <c r="D21" s="110"/>
      <c r="E21" s="110"/>
      <c r="F21" s="110"/>
      <c r="G21" s="110"/>
      <c r="H21" s="111"/>
      <c r="I21" s="116" t="s">
        <v>50</v>
      </c>
      <c r="J21" s="117">
        <v>988</v>
      </c>
      <c r="K21" s="117" t="s">
        <v>13</v>
      </c>
      <c r="L21" s="117" t="s">
        <v>17</v>
      </c>
      <c r="M21" s="117" t="s">
        <v>95</v>
      </c>
      <c r="N21" s="117" t="s">
        <v>47</v>
      </c>
      <c r="O21" s="118">
        <f>O22</f>
        <v>1189.3999999999999</v>
      </c>
    </row>
    <row r="22" spans="1:15" s="115" customFormat="1" ht="47.25" x14ac:dyDescent="0.25">
      <c r="A22" s="109"/>
      <c r="B22" s="110"/>
      <c r="C22" s="110"/>
      <c r="D22" s="110"/>
      <c r="E22" s="110"/>
      <c r="F22" s="110"/>
      <c r="G22" s="110"/>
      <c r="H22" s="111"/>
      <c r="I22" s="116" t="s">
        <v>149</v>
      </c>
      <c r="J22" s="117">
        <v>988</v>
      </c>
      <c r="K22" s="117" t="s">
        <v>13</v>
      </c>
      <c r="L22" s="117" t="s">
        <v>17</v>
      </c>
      <c r="M22" s="117" t="s">
        <v>97</v>
      </c>
      <c r="N22" s="117" t="s">
        <v>47</v>
      </c>
      <c r="O22" s="118">
        <f>O23</f>
        <v>1189.3999999999999</v>
      </c>
    </row>
    <row r="23" spans="1:15" s="115" customFormat="1" ht="31.5" x14ac:dyDescent="0.25">
      <c r="A23" s="109"/>
      <c r="B23" s="110" t="s">
        <v>145</v>
      </c>
      <c r="C23" s="110" t="s">
        <v>16</v>
      </c>
      <c r="D23" s="110" t="s">
        <v>141</v>
      </c>
      <c r="E23" s="110" t="s">
        <v>141</v>
      </c>
      <c r="F23" s="110" t="s">
        <v>146</v>
      </c>
      <c r="G23" s="110" t="s">
        <v>151</v>
      </c>
      <c r="H23" s="111"/>
      <c r="I23" s="116" t="s">
        <v>100</v>
      </c>
      <c r="J23" s="117">
        <v>988</v>
      </c>
      <c r="K23" s="117" t="s">
        <v>13</v>
      </c>
      <c r="L23" s="117" t="s">
        <v>17</v>
      </c>
      <c r="M23" s="117" t="s">
        <v>101</v>
      </c>
      <c r="N23" s="117" t="s">
        <v>47</v>
      </c>
      <c r="O23" s="118">
        <f>O24+O25+O26</f>
        <v>1189.3999999999999</v>
      </c>
    </row>
    <row r="24" spans="1:15" s="122" customFormat="1" ht="94.5" x14ac:dyDescent="0.25">
      <c r="A24" s="119"/>
      <c r="B24" s="120" t="s">
        <v>145</v>
      </c>
      <c r="C24" s="120" t="s">
        <v>16</v>
      </c>
      <c r="D24" s="120" t="s">
        <v>152</v>
      </c>
      <c r="E24" s="120" t="s">
        <v>141</v>
      </c>
      <c r="F24" s="120" t="s">
        <v>146</v>
      </c>
      <c r="G24" s="120" t="s">
        <v>151</v>
      </c>
      <c r="H24" s="121"/>
      <c r="I24" s="116" t="s">
        <v>56</v>
      </c>
      <c r="J24" s="117">
        <v>988</v>
      </c>
      <c r="K24" s="117" t="s">
        <v>13</v>
      </c>
      <c r="L24" s="117" t="s">
        <v>17</v>
      </c>
      <c r="M24" s="117" t="s">
        <v>101</v>
      </c>
      <c r="N24" s="117" t="s">
        <v>57</v>
      </c>
      <c r="O24" s="118">
        <v>1009</v>
      </c>
    </row>
    <row r="25" spans="1:15" s="122" customFormat="1" ht="45" customHeight="1" x14ac:dyDescent="0.25">
      <c r="A25" s="119"/>
      <c r="B25" s="120" t="s">
        <v>145</v>
      </c>
      <c r="C25" s="120" t="s">
        <v>16</v>
      </c>
      <c r="D25" s="120" t="s">
        <v>94</v>
      </c>
      <c r="E25" s="120" t="s">
        <v>141</v>
      </c>
      <c r="F25" s="120" t="s">
        <v>146</v>
      </c>
      <c r="G25" s="120" t="s">
        <v>151</v>
      </c>
      <c r="H25" s="121"/>
      <c r="I25" s="116" t="s">
        <v>58</v>
      </c>
      <c r="J25" s="117">
        <v>988</v>
      </c>
      <c r="K25" s="117" t="s">
        <v>13</v>
      </c>
      <c r="L25" s="117" t="s">
        <v>17</v>
      </c>
      <c r="M25" s="117" t="s">
        <v>153</v>
      </c>
      <c r="N25" s="117" t="s">
        <v>59</v>
      </c>
      <c r="O25" s="118">
        <v>178.6</v>
      </c>
    </row>
    <row r="26" spans="1:15" s="122" customFormat="1" x14ac:dyDescent="0.25">
      <c r="A26" s="119"/>
      <c r="B26" s="120" t="s">
        <v>145</v>
      </c>
      <c r="C26" s="120" t="s">
        <v>16</v>
      </c>
      <c r="D26" s="120" t="s">
        <v>154</v>
      </c>
      <c r="E26" s="120" t="s">
        <v>141</v>
      </c>
      <c r="F26" s="120" t="s">
        <v>146</v>
      </c>
      <c r="G26" s="120" t="s">
        <v>151</v>
      </c>
      <c r="H26" s="121"/>
      <c r="I26" s="116" t="s">
        <v>155</v>
      </c>
      <c r="J26" s="117">
        <v>988</v>
      </c>
      <c r="K26" s="117" t="s">
        <v>13</v>
      </c>
      <c r="L26" s="117" t="s">
        <v>17</v>
      </c>
      <c r="M26" s="117" t="s">
        <v>153</v>
      </c>
      <c r="N26" s="117" t="s">
        <v>61</v>
      </c>
      <c r="O26" s="118">
        <v>1.8</v>
      </c>
    </row>
    <row r="27" spans="1:15" s="129" customFormat="1" ht="18" customHeight="1" x14ac:dyDescent="0.25">
      <c r="A27" s="123"/>
      <c r="B27" s="124"/>
      <c r="C27" s="124"/>
      <c r="D27" s="124"/>
      <c r="E27" s="124"/>
      <c r="F27" s="124"/>
      <c r="G27" s="124"/>
      <c r="H27" s="125"/>
      <c r="I27" s="126" t="s">
        <v>18</v>
      </c>
      <c r="J27" s="127" t="s">
        <v>156</v>
      </c>
      <c r="K27" s="127" t="s">
        <v>13</v>
      </c>
      <c r="L27" s="127" t="s">
        <v>19</v>
      </c>
      <c r="M27" s="127" t="s">
        <v>46</v>
      </c>
      <c r="N27" s="127" t="s">
        <v>47</v>
      </c>
      <c r="O27" s="128">
        <f>O28</f>
        <v>5</v>
      </c>
    </row>
    <row r="28" spans="1:15" s="129" customFormat="1" ht="33" customHeight="1" x14ac:dyDescent="0.25">
      <c r="A28" s="123"/>
      <c r="B28" s="124"/>
      <c r="C28" s="124"/>
      <c r="D28" s="124"/>
      <c r="E28" s="124"/>
      <c r="F28" s="124"/>
      <c r="G28" s="124"/>
      <c r="H28" s="125"/>
      <c r="I28" s="130" t="s">
        <v>92</v>
      </c>
      <c r="J28" s="131" t="s">
        <v>156</v>
      </c>
      <c r="K28" s="131" t="s">
        <v>13</v>
      </c>
      <c r="L28" s="131" t="s">
        <v>19</v>
      </c>
      <c r="M28" s="131" t="s">
        <v>93</v>
      </c>
      <c r="N28" s="131" t="s">
        <v>47</v>
      </c>
      <c r="O28" s="132">
        <f>O29</f>
        <v>5</v>
      </c>
    </row>
    <row r="29" spans="1:15" s="129" customFormat="1" ht="30.75" customHeight="1" x14ac:dyDescent="0.25">
      <c r="A29" s="123"/>
      <c r="B29" s="124"/>
      <c r="C29" s="124"/>
      <c r="D29" s="124"/>
      <c r="E29" s="124"/>
      <c r="F29" s="124"/>
      <c r="G29" s="124"/>
      <c r="H29" s="125"/>
      <c r="I29" s="130" t="s">
        <v>50</v>
      </c>
      <c r="J29" s="131" t="s">
        <v>156</v>
      </c>
      <c r="K29" s="131" t="s">
        <v>13</v>
      </c>
      <c r="L29" s="131" t="s">
        <v>19</v>
      </c>
      <c r="M29" s="131" t="s">
        <v>95</v>
      </c>
      <c r="N29" s="131" t="s">
        <v>47</v>
      </c>
      <c r="O29" s="132">
        <f>O30</f>
        <v>5</v>
      </c>
    </row>
    <row r="30" spans="1:15" s="129" customFormat="1" ht="15.75" customHeight="1" x14ac:dyDescent="0.25">
      <c r="A30" s="123"/>
      <c r="B30" s="124"/>
      <c r="C30" s="124"/>
      <c r="D30" s="124"/>
      <c r="E30" s="124"/>
      <c r="F30" s="124"/>
      <c r="G30" s="124"/>
      <c r="H30" s="125"/>
      <c r="I30" s="130" t="s">
        <v>18</v>
      </c>
      <c r="J30" s="131" t="s">
        <v>156</v>
      </c>
      <c r="K30" s="131" t="s">
        <v>13</v>
      </c>
      <c r="L30" s="131" t="s">
        <v>19</v>
      </c>
      <c r="M30" s="131" t="s">
        <v>103</v>
      </c>
      <c r="N30" s="131" t="s">
        <v>47</v>
      </c>
      <c r="O30" s="132">
        <f>O31</f>
        <v>5</v>
      </c>
    </row>
    <row r="31" spans="1:15" s="129" customFormat="1" ht="13.5" customHeight="1" x14ac:dyDescent="0.25">
      <c r="A31" s="123"/>
      <c r="B31" s="124"/>
      <c r="C31" s="124"/>
      <c r="D31" s="124"/>
      <c r="E31" s="124"/>
      <c r="F31" s="124"/>
      <c r="G31" s="124"/>
      <c r="H31" s="125"/>
      <c r="I31" s="130" t="s">
        <v>60</v>
      </c>
      <c r="J31" s="131" t="s">
        <v>156</v>
      </c>
      <c r="K31" s="131" t="s">
        <v>13</v>
      </c>
      <c r="L31" s="131" t="s">
        <v>19</v>
      </c>
      <c r="M31" s="131" t="s">
        <v>103</v>
      </c>
      <c r="N31" s="131" t="s">
        <v>61</v>
      </c>
      <c r="O31" s="132">
        <v>5</v>
      </c>
    </row>
    <row r="32" spans="1:15" s="122" customFormat="1" x14ac:dyDescent="0.25">
      <c r="A32" s="119"/>
      <c r="B32" s="120" t="s">
        <v>20</v>
      </c>
      <c r="C32" s="120" t="s">
        <v>157</v>
      </c>
      <c r="D32" s="120" t="s">
        <v>13</v>
      </c>
      <c r="E32" s="120" t="s">
        <v>21</v>
      </c>
      <c r="F32" s="120" t="s">
        <v>158</v>
      </c>
      <c r="G32" s="120" t="s">
        <v>47</v>
      </c>
      <c r="H32" s="121">
        <v>17.3</v>
      </c>
      <c r="I32" s="112" t="s">
        <v>20</v>
      </c>
      <c r="J32" s="113" t="s">
        <v>156</v>
      </c>
      <c r="K32" s="113" t="s">
        <v>13</v>
      </c>
      <c r="L32" s="113" t="s">
        <v>21</v>
      </c>
      <c r="M32" s="113" t="s">
        <v>46</v>
      </c>
      <c r="N32" s="113" t="s">
        <v>47</v>
      </c>
      <c r="O32" s="114">
        <f>O33</f>
        <v>787.89999999999986</v>
      </c>
    </row>
    <row r="33" spans="1:15" s="122" customFormat="1" ht="31.5" x14ac:dyDescent="0.25">
      <c r="A33" s="119"/>
      <c r="B33" s="120" t="s">
        <v>88</v>
      </c>
      <c r="C33" s="120" t="s">
        <v>157</v>
      </c>
      <c r="D33" s="120" t="s">
        <v>13</v>
      </c>
      <c r="E33" s="120" t="s">
        <v>21</v>
      </c>
      <c r="F33" s="120" t="s">
        <v>159</v>
      </c>
      <c r="G33" s="120" t="s">
        <v>47</v>
      </c>
      <c r="H33" s="121">
        <v>17.3</v>
      </c>
      <c r="I33" s="112" t="s">
        <v>84</v>
      </c>
      <c r="J33" s="113" t="s">
        <v>156</v>
      </c>
      <c r="K33" s="113" t="s">
        <v>13</v>
      </c>
      <c r="L33" s="113" t="s">
        <v>21</v>
      </c>
      <c r="M33" s="113" t="s">
        <v>85</v>
      </c>
      <c r="N33" s="113" t="s">
        <v>47</v>
      </c>
      <c r="O33" s="133">
        <f>O34</f>
        <v>787.89999999999986</v>
      </c>
    </row>
    <row r="34" spans="1:15" s="122" customFormat="1" ht="31.5" x14ac:dyDescent="0.25">
      <c r="A34" s="119"/>
      <c r="B34" s="120" t="s">
        <v>94</v>
      </c>
      <c r="C34" s="120" t="s">
        <v>157</v>
      </c>
      <c r="D34" s="120" t="s">
        <v>13</v>
      </c>
      <c r="E34" s="120" t="s">
        <v>21</v>
      </c>
      <c r="F34" s="120" t="s">
        <v>160</v>
      </c>
      <c r="G34" s="120" t="s">
        <v>47</v>
      </c>
      <c r="H34" s="121">
        <v>17.3</v>
      </c>
      <c r="I34" s="116" t="s">
        <v>50</v>
      </c>
      <c r="J34" s="117" t="s">
        <v>156</v>
      </c>
      <c r="K34" s="117" t="s">
        <v>13</v>
      </c>
      <c r="L34" s="117" t="s">
        <v>21</v>
      </c>
      <c r="M34" s="117" t="s">
        <v>86</v>
      </c>
      <c r="N34" s="117" t="s">
        <v>47</v>
      </c>
      <c r="O34" s="118">
        <f>O35+O39</f>
        <v>787.89999999999986</v>
      </c>
    </row>
    <row r="35" spans="1:15" s="122" customFormat="1" ht="31.5" x14ac:dyDescent="0.25">
      <c r="A35" s="119"/>
      <c r="B35" s="120"/>
      <c r="C35" s="120"/>
      <c r="D35" s="120"/>
      <c r="E35" s="120"/>
      <c r="F35" s="120"/>
      <c r="G35" s="120"/>
      <c r="H35" s="121"/>
      <c r="I35" s="116" t="s">
        <v>52</v>
      </c>
      <c r="J35" s="117" t="s">
        <v>156</v>
      </c>
      <c r="K35" s="117" t="s">
        <v>13</v>
      </c>
      <c r="L35" s="117" t="s">
        <v>21</v>
      </c>
      <c r="M35" s="117" t="s">
        <v>87</v>
      </c>
      <c r="N35" s="117" t="s">
        <v>47</v>
      </c>
      <c r="O35" s="118">
        <f>O36</f>
        <v>762.59999999999991</v>
      </c>
    </row>
    <row r="36" spans="1:15" s="122" customFormat="1" x14ac:dyDescent="0.25">
      <c r="A36" s="119"/>
      <c r="B36" s="120"/>
      <c r="C36" s="120"/>
      <c r="D36" s="120"/>
      <c r="E36" s="120"/>
      <c r="F36" s="120"/>
      <c r="G36" s="120"/>
      <c r="H36" s="121"/>
      <c r="I36" s="116" t="s">
        <v>88</v>
      </c>
      <c r="J36" s="117" t="s">
        <v>156</v>
      </c>
      <c r="K36" s="117" t="s">
        <v>13</v>
      </c>
      <c r="L36" s="117" t="s">
        <v>21</v>
      </c>
      <c r="M36" s="117" t="s">
        <v>89</v>
      </c>
      <c r="N36" s="117" t="s">
        <v>47</v>
      </c>
      <c r="O36" s="118">
        <f>O37+O38</f>
        <v>762.59999999999991</v>
      </c>
    </row>
    <row r="37" spans="1:15" s="122" customFormat="1" ht="94.5" x14ac:dyDescent="0.25">
      <c r="A37" s="119"/>
      <c r="B37" s="120"/>
      <c r="C37" s="120"/>
      <c r="D37" s="120"/>
      <c r="E37" s="120"/>
      <c r="F37" s="120"/>
      <c r="G37" s="120"/>
      <c r="H37" s="121"/>
      <c r="I37" s="116" t="s">
        <v>56</v>
      </c>
      <c r="J37" s="117">
        <v>988</v>
      </c>
      <c r="K37" s="117" t="s">
        <v>13</v>
      </c>
      <c r="L37" s="117" t="s">
        <v>21</v>
      </c>
      <c r="M37" s="117" t="s">
        <v>89</v>
      </c>
      <c r="N37" s="117" t="s">
        <v>57</v>
      </c>
      <c r="O37" s="118">
        <v>338.4</v>
      </c>
    </row>
    <row r="38" spans="1:15" s="122" customFormat="1" ht="47.25" x14ac:dyDescent="0.25">
      <c r="A38" s="119"/>
      <c r="B38" s="120"/>
      <c r="C38" s="120"/>
      <c r="D38" s="120"/>
      <c r="E38" s="120"/>
      <c r="F38" s="120"/>
      <c r="G38" s="120"/>
      <c r="H38" s="121"/>
      <c r="I38" s="116" t="s">
        <v>58</v>
      </c>
      <c r="J38" s="117" t="s">
        <v>156</v>
      </c>
      <c r="K38" s="117" t="s">
        <v>13</v>
      </c>
      <c r="L38" s="117" t="s">
        <v>21</v>
      </c>
      <c r="M38" s="117" t="s">
        <v>89</v>
      </c>
      <c r="N38" s="117" t="s">
        <v>59</v>
      </c>
      <c r="O38" s="118">
        <v>424.2</v>
      </c>
    </row>
    <row r="39" spans="1:15" s="122" customFormat="1" ht="31.5" x14ac:dyDescent="0.25">
      <c r="A39" s="119"/>
      <c r="B39" s="120"/>
      <c r="C39" s="120"/>
      <c r="D39" s="120"/>
      <c r="E39" s="120"/>
      <c r="F39" s="120"/>
      <c r="G39" s="120"/>
      <c r="H39" s="121"/>
      <c r="I39" s="116" t="s">
        <v>161</v>
      </c>
      <c r="J39" s="117" t="s">
        <v>156</v>
      </c>
      <c r="K39" s="117" t="s">
        <v>13</v>
      </c>
      <c r="L39" s="117" t="s">
        <v>21</v>
      </c>
      <c r="M39" s="117" t="s">
        <v>91</v>
      </c>
      <c r="N39" s="117" t="s">
        <v>47</v>
      </c>
      <c r="O39" s="118">
        <f>O40</f>
        <v>25.3</v>
      </c>
    </row>
    <row r="40" spans="1:15" s="122" customFormat="1" ht="47.25" x14ac:dyDescent="0.25">
      <c r="A40" s="119"/>
      <c r="B40" s="120"/>
      <c r="C40" s="120"/>
      <c r="D40" s="120"/>
      <c r="E40" s="120"/>
      <c r="F40" s="120"/>
      <c r="G40" s="120"/>
      <c r="H40" s="121"/>
      <c r="I40" s="116" t="s">
        <v>58</v>
      </c>
      <c r="J40" s="117">
        <v>988</v>
      </c>
      <c r="K40" s="117" t="s">
        <v>13</v>
      </c>
      <c r="L40" s="117" t="s">
        <v>21</v>
      </c>
      <c r="M40" s="117" t="s">
        <v>91</v>
      </c>
      <c r="N40" s="117" t="s">
        <v>59</v>
      </c>
      <c r="O40" s="118">
        <v>25.3</v>
      </c>
    </row>
    <row r="41" spans="1:15" s="122" customFormat="1" x14ac:dyDescent="0.25">
      <c r="A41" s="119"/>
      <c r="B41" s="120"/>
      <c r="C41" s="120"/>
      <c r="D41" s="120"/>
      <c r="E41" s="120"/>
      <c r="F41" s="120"/>
      <c r="G41" s="120"/>
      <c r="H41" s="121"/>
      <c r="I41" s="112" t="s">
        <v>22</v>
      </c>
      <c r="J41" s="113">
        <v>988</v>
      </c>
      <c r="K41" s="113" t="s">
        <v>15</v>
      </c>
      <c r="L41" s="113" t="s">
        <v>11</v>
      </c>
      <c r="M41" s="113" t="s">
        <v>46</v>
      </c>
      <c r="N41" s="113" t="s">
        <v>47</v>
      </c>
      <c r="O41" s="114">
        <f>O42</f>
        <v>112.9</v>
      </c>
    </row>
    <row r="42" spans="1:15" s="122" customFormat="1" ht="31.5" x14ac:dyDescent="0.25">
      <c r="A42" s="119"/>
      <c r="B42" s="120"/>
      <c r="C42" s="120"/>
      <c r="D42" s="120"/>
      <c r="E42" s="120"/>
      <c r="F42" s="120"/>
      <c r="G42" s="120"/>
      <c r="H42" s="121"/>
      <c r="I42" s="116" t="s">
        <v>23</v>
      </c>
      <c r="J42" s="117">
        <v>988</v>
      </c>
      <c r="K42" s="117" t="s">
        <v>15</v>
      </c>
      <c r="L42" s="117" t="s">
        <v>24</v>
      </c>
      <c r="M42" s="117" t="s">
        <v>46</v>
      </c>
      <c r="N42" s="117" t="s">
        <v>47</v>
      </c>
      <c r="O42" s="118">
        <f>O43</f>
        <v>112.9</v>
      </c>
    </row>
    <row r="43" spans="1:15" s="122" customFormat="1" ht="31.5" x14ac:dyDescent="0.25">
      <c r="A43" s="119"/>
      <c r="B43" s="120"/>
      <c r="C43" s="120"/>
      <c r="D43" s="120"/>
      <c r="E43" s="120"/>
      <c r="F43" s="120"/>
      <c r="G43" s="120"/>
      <c r="H43" s="121"/>
      <c r="I43" s="116" t="s">
        <v>92</v>
      </c>
      <c r="J43" s="117">
        <v>988</v>
      </c>
      <c r="K43" s="117" t="s">
        <v>15</v>
      </c>
      <c r="L43" s="117" t="s">
        <v>24</v>
      </c>
      <c r="M43" s="117" t="s">
        <v>93</v>
      </c>
      <c r="N43" s="117" t="s">
        <v>47</v>
      </c>
      <c r="O43" s="118">
        <f>O44</f>
        <v>112.9</v>
      </c>
    </row>
    <row r="44" spans="1:15" s="122" customFormat="1" ht="31.5" x14ac:dyDescent="0.25">
      <c r="A44" s="119"/>
      <c r="B44" s="120"/>
      <c r="C44" s="120"/>
      <c r="D44" s="120"/>
      <c r="E44" s="120"/>
      <c r="F44" s="120"/>
      <c r="G44" s="120"/>
      <c r="H44" s="121"/>
      <c r="I44" s="116" t="s">
        <v>50</v>
      </c>
      <c r="J44" s="117">
        <v>988</v>
      </c>
      <c r="K44" s="117" t="s">
        <v>15</v>
      </c>
      <c r="L44" s="117" t="s">
        <v>24</v>
      </c>
      <c r="M44" s="117" t="s">
        <v>95</v>
      </c>
      <c r="N44" s="117" t="s">
        <v>47</v>
      </c>
      <c r="O44" s="118">
        <f>O45</f>
        <v>112.9</v>
      </c>
    </row>
    <row r="45" spans="1:15" s="122" customFormat="1" ht="78.75" x14ac:dyDescent="0.25">
      <c r="A45" s="119"/>
      <c r="B45" s="120"/>
      <c r="C45" s="120"/>
      <c r="D45" s="120"/>
      <c r="E45" s="120"/>
      <c r="F45" s="120"/>
      <c r="G45" s="120"/>
      <c r="H45" s="121"/>
      <c r="I45" s="116" t="s">
        <v>116</v>
      </c>
      <c r="J45" s="117">
        <v>988</v>
      </c>
      <c r="K45" s="117" t="s">
        <v>15</v>
      </c>
      <c r="L45" s="117" t="s">
        <v>24</v>
      </c>
      <c r="M45" s="117" t="s">
        <v>117</v>
      </c>
      <c r="N45" s="117" t="s">
        <v>47</v>
      </c>
      <c r="O45" s="118">
        <f>O46+O47</f>
        <v>112.9</v>
      </c>
    </row>
    <row r="46" spans="1:15" s="122" customFormat="1" ht="94.5" x14ac:dyDescent="0.25">
      <c r="A46" s="119"/>
      <c r="B46" s="120"/>
      <c r="C46" s="120"/>
      <c r="D46" s="120"/>
      <c r="E46" s="120"/>
      <c r="F46" s="120"/>
      <c r="G46" s="120"/>
      <c r="H46" s="121"/>
      <c r="I46" s="116" t="s">
        <v>56</v>
      </c>
      <c r="J46" s="117">
        <v>988</v>
      </c>
      <c r="K46" s="117" t="s">
        <v>15</v>
      </c>
      <c r="L46" s="117" t="s">
        <v>24</v>
      </c>
      <c r="M46" s="117" t="s">
        <v>117</v>
      </c>
      <c r="N46" s="117" t="s">
        <v>57</v>
      </c>
      <c r="O46" s="118">
        <v>111.7</v>
      </c>
    </row>
    <row r="47" spans="1:15" s="122" customFormat="1" ht="47.25" x14ac:dyDescent="0.25">
      <c r="A47" s="119"/>
      <c r="B47" s="120"/>
      <c r="C47" s="120"/>
      <c r="D47" s="120"/>
      <c r="E47" s="120"/>
      <c r="F47" s="120"/>
      <c r="G47" s="120"/>
      <c r="H47" s="121"/>
      <c r="I47" s="116" t="s">
        <v>58</v>
      </c>
      <c r="J47" s="117">
        <v>988</v>
      </c>
      <c r="K47" s="117" t="s">
        <v>15</v>
      </c>
      <c r="L47" s="117" t="s">
        <v>24</v>
      </c>
      <c r="M47" s="117" t="s">
        <v>117</v>
      </c>
      <c r="N47" s="117" t="s">
        <v>59</v>
      </c>
      <c r="O47" s="118">
        <v>1.2</v>
      </c>
    </row>
    <row r="48" spans="1:15" s="122" customFormat="1" ht="31.5" x14ac:dyDescent="0.25">
      <c r="A48" s="119"/>
      <c r="B48" s="120"/>
      <c r="C48" s="120"/>
      <c r="D48" s="120"/>
      <c r="E48" s="120"/>
      <c r="F48" s="120"/>
      <c r="G48" s="120"/>
      <c r="H48" s="121"/>
      <c r="I48" s="112" t="s">
        <v>25</v>
      </c>
      <c r="J48" s="113" t="s">
        <v>156</v>
      </c>
      <c r="K48" s="113" t="s">
        <v>24</v>
      </c>
      <c r="L48" s="113" t="s">
        <v>11</v>
      </c>
      <c r="M48" s="113" t="s">
        <v>46</v>
      </c>
      <c r="N48" s="113" t="s">
        <v>47</v>
      </c>
      <c r="O48" s="114">
        <f>O49+O57</f>
        <v>1816.8</v>
      </c>
    </row>
    <row r="49" spans="1:15" s="122" customFormat="1" ht="63" x14ac:dyDescent="0.25">
      <c r="A49" s="119"/>
      <c r="B49" s="120"/>
      <c r="C49" s="120"/>
      <c r="D49" s="120"/>
      <c r="E49" s="120"/>
      <c r="F49" s="120"/>
      <c r="G49" s="120"/>
      <c r="H49" s="121"/>
      <c r="I49" s="112" t="s">
        <v>26</v>
      </c>
      <c r="J49" s="113" t="s">
        <v>156</v>
      </c>
      <c r="K49" s="113" t="s">
        <v>24</v>
      </c>
      <c r="L49" s="113" t="s">
        <v>27</v>
      </c>
      <c r="M49" s="113" t="s">
        <v>46</v>
      </c>
      <c r="N49" s="113" t="s">
        <v>47</v>
      </c>
      <c r="O49" s="114">
        <f>O50</f>
        <v>1813.7</v>
      </c>
    </row>
    <row r="50" spans="1:15" s="137" customFormat="1" ht="31.5" x14ac:dyDescent="0.25">
      <c r="A50" s="134"/>
      <c r="B50" s="135"/>
      <c r="C50" s="135"/>
      <c r="D50" s="135"/>
      <c r="E50" s="135"/>
      <c r="F50" s="135"/>
      <c r="G50" s="135"/>
      <c r="H50" s="136"/>
      <c r="I50" s="130" t="s">
        <v>48</v>
      </c>
      <c r="J50" s="131" t="s">
        <v>156</v>
      </c>
      <c r="K50" s="131" t="s">
        <v>24</v>
      </c>
      <c r="L50" s="131" t="s">
        <v>27</v>
      </c>
      <c r="M50" s="131" t="s">
        <v>49</v>
      </c>
      <c r="N50" s="131" t="s">
        <v>47</v>
      </c>
      <c r="O50" s="132">
        <f>O51</f>
        <v>1813.7</v>
      </c>
    </row>
    <row r="51" spans="1:15" s="141" customFormat="1" ht="31.5" x14ac:dyDescent="0.25">
      <c r="A51" s="138"/>
      <c r="B51" s="139"/>
      <c r="C51" s="139"/>
      <c r="D51" s="139"/>
      <c r="E51" s="139"/>
      <c r="F51" s="139"/>
      <c r="G51" s="139"/>
      <c r="H51" s="140"/>
      <c r="I51" s="130" t="s">
        <v>50</v>
      </c>
      <c r="J51" s="131" t="s">
        <v>156</v>
      </c>
      <c r="K51" s="131" t="s">
        <v>24</v>
      </c>
      <c r="L51" s="131" t="s">
        <v>27</v>
      </c>
      <c r="M51" s="131" t="s">
        <v>51</v>
      </c>
      <c r="N51" s="131" t="s">
        <v>47</v>
      </c>
      <c r="O51" s="132">
        <f>O52</f>
        <v>1813.7</v>
      </c>
    </row>
    <row r="52" spans="1:15" s="141" customFormat="1" ht="31.5" x14ac:dyDescent="0.25">
      <c r="A52" s="138"/>
      <c r="B52" s="139"/>
      <c r="C52" s="139"/>
      <c r="D52" s="139"/>
      <c r="E52" s="139"/>
      <c r="F52" s="139"/>
      <c r="G52" s="139"/>
      <c r="H52" s="140"/>
      <c r="I52" s="130" t="s">
        <v>52</v>
      </c>
      <c r="J52" s="131" t="s">
        <v>156</v>
      </c>
      <c r="K52" s="131" t="s">
        <v>24</v>
      </c>
      <c r="L52" s="131" t="s">
        <v>27</v>
      </c>
      <c r="M52" s="131" t="s">
        <v>53</v>
      </c>
      <c r="N52" s="131" t="s">
        <v>47</v>
      </c>
      <c r="O52" s="132">
        <f>O53</f>
        <v>1813.7</v>
      </c>
    </row>
    <row r="53" spans="1:15" s="141" customFormat="1" ht="31.5" x14ac:dyDescent="0.25">
      <c r="A53" s="138"/>
      <c r="B53" s="139"/>
      <c r="C53" s="139"/>
      <c r="D53" s="139"/>
      <c r="E53" s="139"/>
      <c r="F53" s="139"/>
      <c r="G53" s="139"/>
      <c r="H53" s="140"/>
      <c r="I53" s="130" t="s">
        <v>54</v>
      </c>
      <c r="J53" s="131" t="s">
        <v>156</v>
      </c>
      <c r="K53" s="131" t="s">
        <v>24</v>
      </c>
      <c r="L53" s="131" t="s">
        <v>27</v>
      </c>
      <c r="M53" s="131" t="s">
        <v>55</v>
      </c>
      <c r="N53" s="131" t="s">
        <v>47</v>
      </c>
      <c r="O53" s="132">
        <f>O54+O55+O56</f>
        <v>1813.7</v>
      </c>
    </row>
    <row r="54" spans="1:15" s="141" customFormat="1" ht="94.5" x14ac:dyDescent="0.25">
      <c r="A54" s="138"/>
      <c r="B54" s="139"/>
      <c r="C54" s="139"/>
      <c r="D54" s="139"/>
      <c r="E54" s="139"/>
      <c r="F54" s="139"/>
      <c r="G54" s="139"/>
      <c r="H54" s="140"/>
      <c r="I54" s="130" t="s">
        <v>56</v>
      </c>
      <c r="J54" s="131" t="s">
        <v>156</v>
      </c>
      <c r="K54" s="131" t="s">
        <v>24</v>
      </c>
      <c r="L54" s="131" t="s">
        <v>27</v>
      </c>
      <c r="M54" s="131" t="s">
        <v>55</v>
      </c>
      <c r="N54" s="131" t="s">
        <v>57</v>
      </c>
      <c r="O54" s="142">
        <v>1575.7</v>
      </c>
    </row>
    <row r="55" spans="1:15" s="122" customFormat="1" ht="47.25" x14ac:dyDescent="0.25">
      <c r="A55" s="119"/>
      <c r="B55" s="120"/>
      <c r="C55" s="120"/>
      <c r="D55" s="120"/>
      <c r="E55" s="120"/>
      <c r="F55" s="120"/>
      <c r="G55" s="120"/>
      <c r="H55" s="121"/>
      <c r="I55" s="116" t="s">
        <v>58</v>
      </c>
      <c r="J55" s="117" t="s">
        <v>156</v>
      </c>
      <c r="K55" s="117" t="s">
        <v>24</v>
      </c>
      <c r="L55" s="117" t="s">
        <v>27</v>
      </c>
      <c r="M55" s="117" t="s">
        <v>55</v>
      </c>
      <c r="N55" s="117" t="s">
        <v>59</v>
      </c>
      <c r="O55" s="118">
        <v>228</v>
      </c>
    </row>
    <row r="56" spans="1:15" s="122" customFormat="1" x14ac:dyDescent="0.25">
      <c r="A56" s="119"/>
      <c r="B56" s="120" t="s">
        <v>145</v>
      </c>
      <c r="C56" s="120" t="s">
        <v>16</v>
      </c>
      <c r="D56" s="120" t="s">
        <v>154</v>
      </c>
      <c r="E56" s="120" t="s">
        <v>141</v>
      </c>
      <c r="F56" s="120" t="s">
        <v>146</v>
      </c>
      <c r="G56" s="120" t="s">
        <v>151</v>
      </c>
      <c r="H56" s="121"/>
      <c r="I56" s="116" t="s">
        <v>155</v>
      </c>
      <c r="J56" s="117">
        <v>988</v>
      </c>
      <c r="K56" s="117" t="s">
        <v>24</v>
      </c>
      <c r="L56" s="117" t="s">
        <v>27</v>
      </c>
      <c r="M56" s="117" t="s">
        <v>55</v>
      </c>
      <c r="N56" s="117" t="s">
        <v>61</v>
      </c>
      <c r="O56" s="118">
        <v>10</v>
      </c>
    </row>
    <row r="57" spans="1:15" s="122" customFormat="1" ht="47.25" x14ac:dyDescent="0.25">
      <c r="A57" s="119"/>
      <c r="B57" s="120"/>
      <c r="C57" s="120"/>
      <c r="D57" s="120"/>
      <c r="E57" s="120"/>
      <c r="F57" s="120"/>
      <c r="G57" s="120"/>
      <c r="H57" s="121"/>
      <c r="I57" s="143" t="s">
        <v>28</v>
      </c>
      <c r="J57" s="144" t="s">
        <v>156</v>
      </c>
      <c r="K57" s="144" t="s">
        <v>24</v>
      </c>
      <c r="L57" s="144" t="s">
        <v>29</v>
      </c>
      <c r="M57" s="144" t="s">
        <v>46</v>
      </c>
      <c r="N57" s="144" t="s">
        <v>47</v>
      </c>
      <c r="O57" s="114">
        <f>O58</f>
        <v>3.1</v>
      </c>
    </row>
    <row r="58" spans="1:15" s="129" customFormat="1" ht="33" customHeight="1" x14ac:dyDescent="0.25">
      <c r="A58" s="123"/>
      <c r="B58" s="124"/>
      <c r="C58" s="124"/>
      <c r="D58" s="124"/>
      <c r="E58" s="124"/>
      <c r="F58" s="124"/>
      <c r="G58" s="124"/>
      <c r="H58" s="125"/>
      <c r="I58" s="130" t="s">
        <v>92</v>
      </c>
      <c r="J58" s="131" t="s">
        <v>156</v>
      </c>
      <c r="K58" s="131" t="s">
        <v>24</v>
      </c>
      <c r="L58" s="131" t="s">
        <v>29</v>
      </c>
      <c r="M58" s="131" t="s">
        <v>93</v>
      </c>
      <c r="N58" s="131" t="s">
        <v>47</v>
      </c>
      <c r="O58" s="132">
        <f>O59</f>
        <v>3.1</v>
      </c>
    </row>
    <row r="59" spans="1:15" s="129" customFormat="1" ht="30.75" customHeight="1" x14ac:dyDescent="0.25">
      <c r="A59" s="123"/>
      <c r="B59" s="124"/>
      <c r="C59" s="124"/>
      <c r="D59" s="124"/>
      <c r="E59" s="124"/>
      <c r="F59" s="124"/>
      <c r="G59" s="124"/>
      <c r="H59" s="125"/>
      <c r="I59" s="130" t="s">
        <v>50</v>
      </c>
      <c r="J59" s="131" t="s">
        <v>156</v>
      </c>
      <c r="K59" s="131" t="s">
        <v>24</v>
      </c>
      <c r="L59" s="131" t="s">
        <v>29</v>
      </c>
      <c r="M59" s="131" t="s">
        <v>95</v>
      </c>
      <c r="N59" s="131" t="s">
        <v>47</v>
      </c>
      <c r="O59" s="132">
        <f>O60</f>
        <v>3.1</v>
      </c>
    </row>
    <row r="60" spans="1:15" s="129" customFormat="1" ht="93.75" customHeight="1" x14ac:dyDescent="0.25">
      <c r="A60" s="123"/>
      <c r="B60" s="124"/>
      <c r="C60" s="124"/>
      <c r="D60" s="124"/>
      <c r="E60" s="124"/>
      <c r="F60" s="124"/>
      <c r="G60" s="124"/>
      <c r="H60" s="125"/>
      <c r="I60" s="130" t="s">
        <v>162</v>
      </c>
      <c r="J60" s="131" t="s">
        <v>156</v>
      </c>
      <c r="K60" s="131" t="s">
        <v>24</v>
      </c>
      <c r="L60" s="131" t="s">
        <v>29</v>
      </c>
      <c r="M60" s="131" t="s">
        <v>109</v>
      </c>
      <c r="N60" s="131" t="s">
        <v>47</v>
      </c>
      <c r="O60" s="132">
        <f>O61</f>
        <v>3.1</v>
      </c>
    </row>
    <row r="61" spans="1:15" s="122" customFormat="1" ht="64.5" customHeight="1" x14ac:dyDescent="0.25">
      <c r="A61" s="119"/>
      <c r="B61" s="120"/>
      <c r="C61" s="120"/>
      <c r="D61" s="120"/>
      <c r="E61" s="120"/>
      <c r="F61" s="120"/>
      <c r="G61" s="120"/>
      <c r="H61" s="121"/>
      <c r="I61" s="116" t="s">
        <v>163</v>
      </c>
      <c r="J61" s="117" t="s">
        <v>156</v>
      </c>
      <c r="K61" s="117" t="s">
        <v>24</v>
      </c>
      <c r="L61" s="117" t="s">
        <v>29</v>
      </c>
      <c r="M61" s="117" t="s">
        <v>115</v>
      </c>
      <c r="N61" s="117" t="s">
        <v>47</v>
      </c>
      <c r="O61" s="118">
        <f>O62</f>
        <v>3.1</v>
      </c>
    </row>
    <row r="62" spans="1:15" s="122" customFormat="1" x14ac:dyDescent="0.25">
      <c r="A62" s="119"/>
      <c r="B62" s="120"/>
      <c r="C62" s="120"/>
      <c r="D62" s="120"/>
      <c r="E62" s="120"/>
      <c r="F62" s="120"/>
      <c r="G62" s="120"/>
      <c r="H62" s="121"/>
      <c r="I62" s="116" t="s">
        <v>112</v>
      </c>
      <c r="J62" s="117" t="s">
        <v>156</v>
      </c>
      <c r="K62" s="117" t="s">
        <v>24</v>
      </c>
      <c r="L62" s="117" t="s">
        <v>29</v>
      </c>
      <c r="M62" s="117" t="s">
        <v>115</v>
      </c>
      <c r="N62" s="117" t="s">
        <v>113</v>
      </c>
      <c r="O62" s="118">
        <v>3.1</v>
      </c>
    </row>
    <row r="63" spans="1:15" s="122" customFormat="1" x14ac:dyDescent="0.25">
      <c r="A63" s="119"/>
      <c r="B63" s="120"/>
      <c r="C63" s="120"/>
      <c r="D63" s="120"/>
      <c r="E63" s="120"/>
      <c r="F63" s="120"/>
      <c r="G63" s="120"/>
      <c r="H63" s="121"/>
      <c r="I63" s="112" t="s">
        <v>30</v>
      </c>
      <c r="J63" s="113">
        <v>988</v>
      </c>
      <c r="K63" s="113" t="s">
        <v>17</v>
      </c>
      <c r="L63" s="113" t="s">
        <v>11</v>
      </c>
      <c r="M63" s="113" t="s">
        <v>46</v>
      </c>
      <c r="N63" s="113" t="s">
        <v>47</v>
      </c>
      <c r="O63" s="114">
        <f>O64+O70</f>
        <v>1032.8</v>
      </c>
    </row>
    <row r="64" spans="1:15" s="122" customFormat="1" x14ac:dyDescent="0.25">
      <c r="A64" s="119"/>
      <c r="B64" s="120"/>
      <c r="C64" s="120"/>
      <c r="D64" s="120"/>
      <c r="E64" s="120"/>
      <c r="F64" s="120"/>
      <c r="G64" s="120"/>
      <c r="H64" s="121"/>
      <c r="I64" s="112" t="s">
        <v>31</v>
      </c>
      <c r="J64" s="113">
        <v>988</v>
      </c>
      <c r="K64" s="113" t="s">
        <v>17</v>
      </c>
      <c r="L64" s="113" t="s">
        <v>32</v>
      </c>
      <c r="M64" s="113" t="s">
        <v>46</v>
      </c>
      <c r="N64" s="113" t="s">
        <v>47</v>
      </c>
      <c r="O64" s="114">
        <f>O65</f>
        <v>529.9</v>
      </c>
    </row>
    <row r="65" spans="1:15" s="122" customFormat="1" ht="31.5" x14ac:dyDescent="0.25">
      <c r="A65" s="119"/>
      <c r="B65" s="120"/>
      <c r="C65" s="120"/>
      <c r="D65" s="120"/>
      <c r="E65" s="120"/>
      <c r="F65" s="120"/>
      <c r="G65" s="120"/>
      <c r="H65" s="121"/>
      <c r="I65" s="116" t="s">
        <v>78</v>
      </c>
      <c r="J65" s="117">
        <v>988</v>
      </c>
      <c r="K65" s="117" t="s">
        <v>17</v>
      </c>
      <c r="L65" s="117" t="s">
        <v>32</v>
      </c>
      <c r="M65" s="117" t="s">
        <v>79</v>
      </c>
      <c r="N65" s="117" t="s">
        <v>47</v>
      </c>
      <c r="O65" s="118">
        <f>O66</f>
        <v>529.9</v>
      </c>
    </row>
    <row r="66" spans="1:15" s="122" customFormat="1" ht="31.5" x14ac:dyDescent="0.25">
      <c r="A66" s="119"/>
      <c r="B66" s="120"/>
      <c r="C66" s="120"/>
      <c r="D66" s="120"/>
      <c r="E66" s="120"/>
      <c r="F66" s="120"/>
      <c r="G66" s="120"/>
      <c r="H66" s="121"/>
      <c r="I66" s="116" t="s">
        <v>50</v>
      </c>
      <c r="J66" s="117">
        <v>988</v>
      </c>
      <c r="K66" s="117" t="s">
        <v>17</v>
      </c>
      <c r="L66" s="117" t="s">
        <v>32</v>
      </c>
      <c r="M66" s="117" t="s">
        <v>80</v>
      </c>
      <c r="N66" s="117" t="s">
        <v>47</v>
      </c>
      <c r="O66" s="118">
        <f>O67</f>
        <v>529.9</v>
      </c>
    </row>
    <row r="67" spans="1:15" s="122" customFormat="1" ht="31.5" x14ac:dyDescent="0.25">
      <c r="A67" s="119"/>
      <c r="B67" s="120"/>
      <c r="C67" s="120"/>
      <c r="D67" s="120"/>
      <c r="E67" s="120"/>
      <c r="F67" s="120"/>
      <c r="G67" s="120"/>
      <c r="H67" s="121"/>
      <c r="I67" s="116" t="s">
        <v>52</v>
      </c>
      <c r="J67" s="117">
        <v>988</v>
      </c>
      <c r="K67" s="117" t="s">
        <v>17</v>
      </c>
      <c r="L67" s="117" t="s">
        <v>32</v>
      </c>
      <c r="M67" s="117" t="s">
        <v>81</v>
      </c>
      <c r="N67" s="117" t="s">
        <v>47</v>
      </c>
      <c r="O67" s="118">
        <f>O68</f>
        <v>529.9</v>
      </c>
    </row>
    <row r="68" spans="1:15" s="122" customFormat="1" ht="31.5" x14ac:dyDescent="0.25">
      <c r="A68" s="119"/>
      <c r="B68" s="120"/>
      <c r="C68" s="120"/>
      <c r="D68" s="120"/>
      <c r="E68" s="120"/>
      <c r="F68" s="120"/>
      <c r="G68" s="120"/>
      <c r="H68" s="121"/>
      <c r="I68" s="116" t="s">
        <v>82</v>
      </c>
      <c r="J68" s="117">
        <v>988</v>
      </c>
      <c r="K68" s="117" t="s">
        <v>17</v>
      </c>
      <c r="L68" s="117" t="s">
        <v>32</v>
      </c>
      <c r="M68" s="117" t="s">
        <v>83</v>
      </c>
      <c r="N68" s="117" t="s">
        <v>47</v>
      </c>
      <c r="O68" s="118">
        <f>O69</f>
        <v>529.9</v>
      </c>
    </row>
    <row r="69" spans="1:15" s="122" customFormat="1" ht="47.25" x14ac:dyDescent="0.25">
      <c r="A69" s="119"/>
      <c r="B69" s="120"/>
      <c r="C69" s="120"/>
      <c r="D69" s="120"/>
      <c r="E69" s="120"/>
      <c r="F69" s="120"/>
      <c r="G69" s="120"/>
      <c r="H69" s="121"/>
      <c r="I69" s="116" t="s">
        <v>58</v>
      </c>
      <c r="J69" s="117">
        <v>988</v>
      </c>
      <c r="K69" s="117" t="s">
        <v>17</v>
      </c>
      <c r="L69" s="117" t="s">
        <v>32</v>
      </c>
      <c r="M69" s="117" t="s">
        <v>83</v>
      </c>
      <c r="N69" s="117" t="s">
        <v>59</v>
      </c>
      <c r="O69" s="118">
        <v>529.9</v>
      </c>
    </row>
    <row r="70" spans="1:15" s="122" customFormat="1" ht="31.5" x14ac:dyDescent="0.25">
      <c r="A70" s="119"/>
      <c r="B70" s="120"/>
      <c r="C70" s="120"/>
      <c r="D70" s="120"/>
      <c r="E70" s="120"/>
      <c r="F70" s="120"/>
      <c r="G70" s="120"/>
      <c r="H70" s="121"/>
      <c r="I70" s="112" t="s">
        <v>33</v>
      </c>
      <c r="J70" s="113">
        <v>988</v>
      </c>
      <c r="K70" s="113" t="s">
        <v>17</v>
      </c>
      <c r="L70" s="113" t="s">
        <v>34</v>
      </c>
      <c r="M70" s="113" t="s">
        <v>46</v>
      </c>
      <c r="N70" s="113" t="s">
        <v>47</v>
      </c>
      <c r="O70" s="114">
        <f>O71+O81</f>
        <v>502.90000000000003</v>
      </c>
    </row>
    <row r="71" spans="1:15" s="122" customFormat="1" ht="31.5" x14ac:dyDescent="0.25">
      <c r="A71" s="119"/>
      <c r="B71" s="120"/>
      <c r="C71" s="120"/>
      <c r="D71" s="120"/>
      <c r="E71" s="120"/>
      <c r="F71" s="120"/>
      <c r="G71" s="120"/>
      <c r="H71" s="121"/>
      <c r="I71" s="116" t="s">
        <v>62</v>
      </c>
      <c r="J71" s="117">
        <v>988</v>
      </c>
      <c r="K71" s="117" t="s">
        <v>17</v>
      </c>
      <c r="L71" s="117" t="s">
        <v>34</v>
      </c>
      <c r="M71" s="117" t="s">
        <v>63</v>
      </c>
      <c r="N71" s="117" t="s">
        <v>47</v>
      </c>
      <c r="O71" s="118">
        <f>O72</f>
        <v>501.6</v>
      </c>
    </row>
    <row r="72" spans="1:15" s="122" customFormat="1" ht="31.5" x14ac:dyDescent="0.25">
      <c r="A72" s="119"/>
      <c r="B72" s="120"/>
      <c r="C72" s="120"/>
      <c r="D72" s="120"/>
      <c r="E72" s="120"/>
      <c r="F72" s="120"/>
      <c r="G72" s="120"/>
      <c r="H72" s="121"/>
      <c r="I72" s="116" t="s">
        <v>50</v>
      </c>
      <c r="J72" s="117">
        <v>988</v>
      </c>
      <c r="K72" s="117" t="s">
        <v>17</v>
      </c>
      <c r="L72" s="117" t="s">
        <v>34</v>
      </c>
      <c r="M72" s="117" t="s">
        <v>64</v>
      </c>
      <c r="N72" s="117" t="s">
        <v>47</v>
      </c>
      <c r="O72" s="118">
        <f>O73+O78</f>
        <v>501.6</v>
      </c>
    </row>
    <row r="73" spans="1:15" s="146" customFormat="1" ht="63" x14ac:dyDescent="0.25">
      <c r="A73" s="145"/>
      <c r="B73" s="145"/>
      <c r="C73" s="145"/>
      <c r="D73" s="145"/>
      <c r="E73" s="145"/>
      <c r="F73" s="145"/>
      <c r="G73" s="145"/>
      <c r="I73" s="116" t="s">
        <v>65</v>
      </c>
      <c r="J73" s="147" t="s">
        <v>156</v>
      </c>
      <c r="K73" s="147" t="s">
        <v>17</v>
      </c>
      <c r="L73" s="147" t="s">
        <v>34</v>
      </c>
      <c r="M73" s="117" t="s">
        <v>66</v>
      </c>
      <c r="N73" s="117" t="s">
        <v>47</v>
      </c>
      <c r="O73" s="148">
        <f>O74+O76</f>
        <v>451.6</v>
      </c>
    </row>
    <row r="74" spans="1:15" s="146" customFormat="1" ht="31.5" x14ac:dyDescent="0.25">
      <c r="A74" s="145"/>
      <c r="B74" s="145"/>
      <c r="C74" s="145"/>
      <c r="D74" s="145"/>
      <c r="E74" s="145"/>
      <c r="F74" s="145"/>
      <c r="G74" s="145"/>
      <c r="I74" s="116" t="s">
        <v>67</v>
      </c>
      <c r="J74" s="147" t="s">
        <v>156</v>
      </c>
      <c r="K74" s="147" t="s">
        <v>17</v>
      </c>
      <c r="L74" s="147" t="s">
        <v>34</v>
      </c>
      <c r="M74" s="117" t="s">
        <v>68</v>
      </c>
      <c r="N74" s="117" t="s">
        <v>47</v>
      </c>
      <c r="O74" s="148">
        <f>O75</f>
        <v>1.6</v>
      </c>
    </row>
    <row r="75" spans="1:15" s="146" customFormat="1" ht="47.25" x14ac:dyDescent="0.25">
      <c r="A75" s="145"/>
      <c r="B75" s="145" t="s">
        <v>145</v>
      </c>
      <c r="C75" s="145" t="s">
        <v>164</v>
      </c>
      <c r="D75" s="145" t="s">
        <v>94</v>
      </c>
      <c r="E75" s="145" t="s">
        <v>141</v>
      </c>
      <c r="F75" s="145" t="s">
        <v>146</v>
      </c>
      <c r="G75" s="145" t="s">
        <v>165</v>
      </c>
      <c r="I75" s="149" t="s">
        <v>58</v>
      </c>
      <c r="J75" s="150">
        <v>988</v>
      </c>
      <c r="K75" s="147" t="s">
        <v>17</v>
      </c>
      <c r="L75" s="147" t="s">
        <v>34</v>
      </c>
      <c r="M75" s="117" t="s">
        <v>68</v>
      </c>
      <c r="N75" s="117" t="s">
        <v>59</v>
      </c>
      <c r="O75" s="148">
        <v>1.6</v>
      </c>
    </row>
    <row r="76" spans="1:15" s="146" customFormat="1" ht="31.5" x14ac:dyDescent="0.25">
      <c r="A76" s="145"/>
      <c r="B76" s="145"/>
      <c r="C76" s="145"/>
      <c r="D76" s="145"/>
      <c r="E76" s="145"/>
      <c r="F76" s="145"/>
      <c r="G76" s="145"/>
      <c r="I76" s="116" t="s">
        <v>69</v>
      </c>
      <c r="J76" s="147" t="s">
        <v>156</v>
      </c>
      <c r="K76" s="147" t="s">
        <v>17</v>
      </c>
      <c r="L76" s="147" t="s">
        <v>34</v>
      </c>
      <c r="M76" s="117" t="s">
        <v>70</v>
      </c>
      <c r="N76" s="117" t="s">
        <v>47</v>
      </c>
      <c r="O76" s="148">
        <f>O77</f>
        <v>450</v>
      </c>
    </row>
    <row r="77" spans="1:15" s="146" customFormat="1" ht="47.25" x14ac:dyDescent="0.25">
      <c r="A77" s="145"/>
      <c r="B77" s="145" t="s">
        <v>145</v>
      </c>
      <c r="C77" s="145" t="s">
        <v>164</v>
      </c>
      <c r="D77" s="145" t="s">
        <v>94</v>
      </c>
      <c r="E77" s="145" t="s">
        <v>141</v>
      </c>
      <c r="F77" s="145" t="s">
        <v>146</v>
      </c>
      <c r="G77" s="145" t="s">
        <v>165</v>
      </c>
      <c r="I77" s="149" t="s">
        <v>58</v>
      </c>
      <c r="J77" s="150">
        <v>988</v>
      </c>
      <c r="K77" s="147" t="s">
        <v>17</v>
      </c>
      <c r="L77" s="147" t="s">
        <v>34</v>
      </c>
      <c r="M77" s="117" t="s">
        <v>70</v>
      </c>
      <c r="N77" s="117" t="s">
        <v>59</v>
      </c>
      <c r="O77" s="148">
        <v>450</v>
      </c>
    </row>
    <row r="78" spans="1:15" s="122" customFormat="1" ht="63" x14ac:dyDescent="0.25">
      <c r="A78" s="119"/>
      <c r="B78" s="120"/>
      <c r="C78" s="120"/>
      <c r="D78" s="120"/>
      <c r="E78" s="120"/>
      <c r="F78" s="120"/>
      <c r="G78" s="120"/>
      <c r="H78" s="121"/>
      <c r="I78" s="151" t="s">
        <v>65</v>
      </c>
      <c r="J78" s="152" t="s">
        <v>156</v>
      </c>
      <c r="K78" s="117" t="s">
        <v>17</v>
      </c>
      <c r="L78" s="117" t="s">
        <v>34</v>
      </c>
      <c r="M78" s="152" t="s">
        <v>76</v>
      </c>
      <c r="N78" s="117" t="s">
        <v>47</v>
      </c>
      <c r="O78" s="118">
        <f>O79</f>
        <v>50</v>
      </c>
    </row>
    <row r="79" spans="1:15" s="122" customFormat="1" ht="31.5" x14ac:dyDescent="0.25">
      <c r="A79" s="119"/>
      <c r="B79" s="120"/>
      <c r="C79" s="120"/>
      <c r="D79" s="120"/>
      <c r="E79" s="120"/>
      <c r="F79" s="120"/>
      <c r="G79" s="120"/>
      <c r="H79" s="121"/>
      <c r="I79" s="153" t="s">
        <v>69</v>
      </c>
      <c r="J79" s="154" t="s">
        <v>156</v>
      </c>
      <c r="K79" s="155" t="s">
        <v>17</v>
      </c>
      <c r="L79" s="155" t="s">
        <v>34</v>
      </c>
      <c r="M79" s="154" t="s">
        <v>77</v>
      </c>
      <c r="N79" s="117" t="s">
        <v>47</v>
      </c>
      <c r="O79" s="118">
        <f>O80</f>
        <v>50</v>
      </c>
    </row>
    <row r="80" spans="1:15" s="122" customFormat="1" ht="47.25" x14ac:dyDescent="0.25">
      <c r="A80" s="119"/>
      <c r="B80" s="120"/>
      <c r="C80" s="120"/>
      <c r="D80" s="120"/>
      <c r="E80" s="120"/>
      <c r="F80" s="120"/>
      <c r="G80" s="120"/>
      <c r="H80" s="121"/>
      <c r="I80" s="116" t="s">
        <v>58</v>
      </c>
      <c r="J80" s="117">
        <v>988</v>
      </c>
      <c r="K80" s="117" t="s">
        <v>17</v>
      </c>
      <c r="L80" s="117" t="s">
        <v>34</v>
      </c>
      <c r="M80" s="117" t="s">
        <v>77</v>
      </c>
      <c r="N80" s="117" t="s">
        <v>59</v>
      </c>
      <c r="O80" s="118">
        <v>50</v>
      </c>
    </row>
    <row r="81" spans="1:15" s="122" customFormat="1" ht="31.5" x14ac:dyDescent="0.25">
      <c r="A81" s="119"/>
      <c r="B81" s="120"/>
      <c r="C81" s="120"/>
      <c r="D81" s="120"/>
      <c r="E81" s="120"/>
      <c r="F81" s="120"/>
      <c r="G81" s="120"/>
      <c r="H81" s="121"/>
      <c r="I81" s="116" t="s">
        <v>92</v>
      </c>
      <c r="J81" s="117">
        <v>988</v>
      </c>
      <c r="K81" s="117" t="s">
        <v>17</v>
      </c>
      <c r="L81" s="117" t="s">
        <v>34</v>
      </c>
      <c r="M81" s="117" t="s">
        <v>93</v>
      </c>
      <c r="N81" s="117" t="s">
        <v>47</v>
      </c>
      <c r="O81" s="118">
        <f>O82</f>
        <v>1.3</v>
      </c>
    </row>
    <row r="82" spans="1:15" s="122" customFormat="1" ht="31.5" x14ac:dyDescent="0.25">
      <c r="A82" s="119"/>
      <c r="B82" s="120"/>
      <c r="C82" s="120"/>
      <c r="D82" s="120"/>
      <c r="E82" s="120"/>
      <c r="F82" s="120"/>
      <c r="G82" s="120"/>
      <c r="H82" s="121"/>
      <c r="I82" s="116" t="s">
        <v>50</v>
      </c>
      <c r="J82" s="117">
        <v>988</v>
      </c>
      <c r="K82" s="117" t="s">
        <v>17</v>
      </c>
      <c r="L82" s="117" t="s">
        <v>34</v>
      </c>
      <c r="M82" s="117" t="s">
        <v>95</v>
      </c>
      <c r="N82" s="117" t="s">
        <v>47</v>
      </c>
      <c r="O82" s="118">
        <f>O83</f>
        <v>1.3</v>
      </c>
    </row>
    <row r="83" spans="1:15" s="122" customFormat="1" ht="94.5" x14ac:dyDescent="0.25">
      <c r="A83" s="119"/>
      <c r="B83" s="120"/>
      <c r="C83" s="120"/>
      <c r="D83" s="120"/>
      <c r="E83" s="120"/>
      <c r="F83" s="120"/>
      <c r="G83" s="120"/>
      <c r="H83" s="121"/>
      <c r="I83" s="116" t="s">
        <v>162</v>
      </c>
      <c r="J83" s="117">
        <v>988</v>
      </c>
      <c r="K83" s="117" t="s">
        <v>17</v>
      </c>
      <c r="L83" s="117" t="s">
        <v>34</v>
      </c>
      <c r="M83" s="117" t="s">
        <v>109</v>
      </c>
      <c r="N83" s="117" t="s">
        <v>47</v>
      </c>
      <c r="O83" s="118">
        <f>O84</f>
        <v>1.3</v>
      </c>
    </row>
    <row r="84" spans="1:15" s="122" customFormat="1" ht="47.25" x14ac:dyDescent="0.25">
      <c r="A84" s="119"/>
      <c r="B84" s="120"/>
      <c r="C84" s="120"/>
      <c r="D84" s="120"/>
      <c r="E84" s="120"/>
      <c r="F84" s="120"/>
      <c r="G84" s="120"/>
      <c r="H84" s="121"/>
      <c r="I84" s="116" t="s">
        <v>166</v>
      </c>
      <c r="J84" s="117" t="s">
        <v>156</v>
      </c>
      <c r="K84" s="117" t="s">
        <v>17</v>
      </c>
      <c r="L84" s="117" t="s">
        <v>34</v>
      </c>
      <c r="M84" s="117" t="s">
        <v>111</v>
      </c>
      <c r="N84" s="117" t="s">
        <v>47</v>
      </c>
      <c r="O84" s="118">
        <f>O85</f>
        <v>1.3</v>
      </c>
    </row>
    <row r="85" spans="1:15" s="122" customFormat="1" x14ac:dyDescent="0.25">
      <c r="A85" s="119"/>
      <c r="B85" s="120"/>
      <c r="C85" s="120"/>
      <c r="D85" s="120"/>
      <c r="E85" s="120"/>
      <c r="F85" s="120"/>
      <c r="G85" s="120"/>
      <c r="H85" s="121"/>
      <c r="I85" s="116" t="s">
        <v>112</v>
      </c>
      <c r="J85" s="117" t="s">
        <v>156</v>
      </c>
      <c r="K85" s="117" t="s">
        <v>17</v>
      </c>
      <c r="L85" s="117" t="s">
        <v>34</v>
      </c>
      <c r="M85" s="117" t="s">
        <v>111</v>
      </c>
      <c r="N85" s="117" t="s">
        <v>113</v>
      </c>
      <c r="O85" s="118">
        <v>1.3</v>
      </c>
    </row>
    <row r="86" spans="1:15" s="122" customFormat="1" x14ac:dyDescent="0.25">
      <c r="A86" s="119"/>
      <c r="B86" s="120"/>
      <c r="C86" s="120"/>
      <c r="D86" s="120"/>
      <c r="E86" s="120"/>
      <c r="F86" s="120"/>
      <c r="G86" s="120"/>
      <c r="H86" s="121"/>
      <c r="I86" s="112" t="s">
        <v>35</v>
      </c>
      <c r="J86" s="113">
        <v>988</v>
      </c>
      <c r="K86" s="113" t="s">
        <v>36</v>
      </c>
      <c r="L86" s="113" t="s">
        <v>11</v>
      </c>
      <c r="M86" s="113" t="s">
        <v>46</v>
      </c>
      <c r="N86" s="113" t="s">
        <v>47</v>
      </c>
      <c r="O86" s="114">
        <f t="shared" ref="O86:O93" si="0">O87</f>
        <v>172.20000000000002</v>
      </c>
    </row>
    <row r="87" spans="1:15" s="122" customFormat="1" x14ac:dyDescent="0.25">
      <c r="A87" s="119"/>
      <c r="B87" s="120"/>
      <c r="C87" s="120"/>
      <c r="D87" s="120"/>
      <c r="E87" s="120"/>
      <c r="F87" s="120"/>
      <c r="G87" s="120"/>
      <c r="H87" s="121"/>
      <c r="I87" s="112" t="s">
        <v>37</v>
      </c>
      <c r="J87" s="113">
        <v>988</v>
      </c>
      <c r="K87" s="113" t="s">
        <v>36</v>
      </c>
      <c r="L87" s="113" t="s">
        <v>24</v>
      </c>
      <c r="M87" s="113" t="s">
        <v>46</v>
      </c>
      <c r="N87" s="113" t="s">
        <v>47</v>
      </c>
      <c r="O87" s="114">
        <f t="shared" si="0"/>
        <v>172.20000000000002</v>
      </c>
    </row>
    <row r="88" spans="1:15" s="122" customFormat="1" ht="31.5" x14ac:dyDescent="0.25">
      <c r="A88" s="119"/>
      <c r="B88" s="120"/>
      <c r="C88" s="120"/>
      <c r="D88" s="120"/>
      <c r="E88" s="120"/>
      <c r="F88" s="120"/>
      <c r="G88" s="120"/>
      <c r="H88" s="121"/>
      <c r="I88" s="116" t="s">
        <v>62</v>
      </c>
      <c r="J88" s="117">
        <v>988</v>
      </c>
      <c r="K88" s="117" t="s">
        <v>36</v>
      </c>
      <c r="L88" s="117" t="s">
        <v>24</v>
      </c>
      <c r="M88" s="117" t="s">
        <v>63</v>
      </c>
      <c r="N88" s="117" t="s">
        <v>47</v>
      </c>
      <c r="O88" s="118">
        <f t="shared" si="0"/>
        <v>172.20000000000002</v>
      </c>
    </row>
    <row r="89" spans="1:15" s="122" customFormat="1" ht="31.5" x14ac:dyDescent="0.25">
      <c r="A89" s="119"/>
      <c r="B89" s="120"/>
      <c r="C89" s="120"/>
      <c r="D89" s="120"/>
      <c r="E89" s="120"/>
      <c r="F89" s="120"/>
      <c r="G89" s="120"/>
      <c r="H89" s="121"/>
      <c r="I89" s="116" t="s">
        <v>50</v>
      </c>
      <c r="J89" s="117">
        <v>988</v>
      </c>
      <c r="K89" s="117" t="s">
        <v>36</v>
      </c>
      <c r="L89" s="117" t="s">
        <v>24</v>
      </c>
      <c r="M89" s="117" t="s">
        <v>64</v>
      </c>
      <c r="N89" s="117" t="s">
        <v>47</v>
      </c>
      <c r="O89" s="118">
        <f>O90</f>
        <v>172.20000000000002</v>
      </c>
    </row>
    <row r="90" spans="1:15" s="122" customFormat="1" ht="31.5" x14ac:dyDescent="0.25">
      <c r="A90" s="119"/>
      <c r="B90" s="120"/>
      <c r="C90" s="120"/>
      <c r="D90" s="120"/>
      <c r="E90" s="120"/>
      <c r="F90" s="120"/>
      <c r="G90" s="120"/>
      <c r="H90" s="121"/>
      <c r="I90" s="116" t="s">
        <v>52</v>
      </c>
      <c r="J90" s="117">
        <v>988</v>
      </c>
      <c r="K90" s="117" t="s">
        <v>36</v>
      </c>
      <c r="L90" s="117" t="s">
        <v>24</v>
      </c>
      <c r="M90" s="117" t="s">
        <v>71</v>
      </c>
      <c r="N90" s="117" t="s">
        <v>47</v>
      </c>
      <c r="O90" s="118">
        <f>O91+O93</f>
        <v>172.20000000000002</v>
      </c>
    </row>
    <row r="91" spans="1:15" s="122" customFormat="1" x14ac:dyDescent="0.25">
      <c r="A91" s="119"/>
      <c r="B91" s="120"/>
      <c r="C91" s="120"/>
      <c r="D91" s="120"/>
      <c r="E91" s="120"/>
      <c r="F91" s="120"/>
      <c r="G91" s="120"/>
      <c r="H91" s="121"/>
      <c r="I91" s="116" t="s">
        <v>72</v>
      </c>
      <c r="J91" s="117">
        <v>988</v>
      </c>
      <c r="K91" s="117" t="s">
        <v>36</v>
      </c>
      <c r="L91" s="117" t="s">
        <v>24</v>
      </c>
      <c r="M91" s="117" t="s">
        <v>73</v>
      </c>
      <c r="N91" s="117" t="s">
        <v>47</v>
      </c>
      <c r="O91" s="118">
        <f t="shared" si="0"/>
        <v>147.30000000000001</v>
      </c>
    </row>
    <row r="92" spans="1:15" s="122" customFormat="1" ht="47.25" x14ac:dyDescent="0.25">
      <c r="A92" s="119"/>
      <c r="B92" s="120"/>
      <c r="C92" s="120"/>
      <c r="D92" s="120"/>
      <c r="E92" s="120"/>
      <c r="F92" s="120"/>
      <c r="G92" s="120"/>
      <c r="H92" s="121"/>
      <c r="I92" s="116" t="s">
        <v>58</v>
      </c>
      <c r="J92" s="117">
        <v>988</v>
      </c>
      <c r="K92" s="117" t="s">
        <v>36</v>
      </c>
      <c r="L92" s="117" t="s">
        <v>24</v>
      </c>
      <c r="M92" s="117" t="s">
        <v>73</v>
      </c>
      <c r="N92" s="117" t="s">
        <v>59</v>
      </c>
      <c r="O92" s="118">
        <v>147.30000000000001</v>
      </c>
    </row>
    <row r="93" spans="1:15" s="122" customFormat="1" x14ac:dyDescent="0.25">
      <c r="A93" s="119"/>
      <c r="B93" s="120"/>
      <c r="C93" s="120"/>
      <c r="D93" s="120"/>
      <c r="E93" s="120"/>
      <c r="F93" s="120"/>
      <c r="G93" s="120"/>
      <c r="H93" s="121"/>
      <c r="I93" s="116" t="s">
        <v>167</v>
      </c>
      <c r="J93" s="117">
        <v>988</v>
      </c>
      <c r="K93" s="117" t="s">
        <v>36</v>
      </c>
      <c r="L93" s="117" t="s">
        <v>24</v>
      </c>
      <c r="M93" s="117" t="s">
        <v>75</v>
      </c>
      <c r="N93" s="117" t="s">
        <v>47</v>
      </c>
      <c r="O93" s="118">
        <f t="shared" si="0"/>
        <v>24.9</v>
      </c>
    </row>
    <row r="94" spans="1:15" s="122" customFormat="1" ht="47.25" x14ac:dyDescent="0.25">
      <c r="A94" s="119"/>
      <c r="B94" s="120"/>
      <c r="C94" s="120"/>
      <c r="D94" s="120"/>
      <c r="E94" s="120"/>
      <c r="F94" s="120"/>
      <c r="G94" s="120"/>
      <c r="H94" s="121"/>
      <c r="I94" s="116" t="s">
        <v>58</v>
      </c>
      <c r="J94" s="117">
        <v>988</v>
      </c>
      <c r="K94" s="117" t="s">
        <v>36</v>
      </c>
      <c r="L94" s="117" t="s">
        <v>24</v>
      </c>
      <c r="M94" s="117" t="s">
        <v>75</v>
      </c>
      <c r="N94" s="117" t="s">
        <v>59</v>
      </c>
      <c r="O94" s="118">
        <v>24.9</v>
      </c>
    </row>
    <row r="95" spans="1:15" s="122" customFormat="1" x14ac:dyDescent="0.25">
      <c r="A95" s="119"/>
      <c r="B95" s="120"/>
      <c r="C95" s="120"/>
      <c r="D95" s="120"/>
      <c r="E95" s="120"/>
      <c r="F95" s="120"/>
      <c r="G95" s="120"/>
      <c r="H95" s="121"/>
      <c r="I95" s="112" t="s">
        <v>38</v>
      </c>
      <c r="J95" s="113">
        <v>988</v>
      </c>
      <c r="K95" s="113" t="s">
        <v>27</v>
      </c>
      <c r="L95" s="113" t="s">
        <v>11</v>
      </c>
      <c r="M95" s="113" t="s">
        <v>46</v>
      </c>
      <c r="N95" s="113" t="s">
        <v>47</v>
      </c>
      <c r="O95" s="114">
        <f>O96</f>
        <v>96.7</v>
      </c>
    </row>
    <row r="96" spans="1:15" s="122" customFormat="1" x14ac:dyDescent="0.25">
      <c r="A96" s="119"/>
      <c r="B96" s="120"/>
      <c r="C96" s="120"/>
      <c r="D96" s="120"/>
      <c r="E96" s="120"/>
      <c r="F96" s="120"/>
      <c r="G96" s="120"/>
      <c r="H96" s="121"/>
      <c r="I96" s="116" t="s">
        <v>39</v>
      </c>
      <c r="J96" s="117">
        <v>988</v>
      </c>
      <c r="K96" s="117" t="s">
        <v>27</v>
      </c>
      <c r="L96" s="117" t="s">
        <v>13</v>
      </c>
      <c r="M96" s="117" t="s">
        <v>46</v>
      </c>
      <c r="N96" s="117" t="s">
        <v>47</v>
      </c>
      <c r="O96" s="118">
        <f>O97</f>
        <v>96.7</v>
      </c>
    </row>
    <row r="97" spans="1:15" s="122" customFormat="1" ht="31.5" x14ac:dyDescent="0.25">
      <c r="A97" s="119"/>
      <c r="B97" s="120"/>
      <c r="C97" s="120"/>
      <c r="D97" s="120"/>
      <c r="E97" s="120"/>
      <c r="F97" s="120"/>
      <c r="G97" s="120"/>
      <c r="H97" s="121"/>
      <c r="I97" s="116" t="s">
        <v>92</v>
      </c>
      <c r="J97" s="117">
        <v>988</v>
      </c>
      <c r="K97" s="117" t="s">
        <v>27</v>
      </c>
      <c r="L97" s="117" t="s">
        <v>13</v>
      </c>
      <c r="M97" s="117" t="s">
        <v>93</v>
      </c>
      <c r="N97" s="117" t="s">
        <v>47</v>
      </c>
      <c r="O97" s="118">
        <f>O98</f>
        <v>96.7</v>
      </c>
    </row>
    <row r="98" spans="1:15" s="122" customFormat="1" ht="31.5" x14ac:dyDescent="0.25">
      <c r="A98" s="119"/>
      <c r="B98" s="120"/>
      <c r="C98" s="120"/>
      <c r="D98" s="120"/>
      <c r="E98" s="120"/>
      <c r="F98" s="120"/>
      <c r="G98" s="120"/>
      <c r="H98" s="121"/>
      <c r="I98" s="116" t="s">
        <v>50</v>
      </c>
      <c r="J98" s="117">
        <v>988</v>
      </c>
      <c r="K98" s="117" t="s">
        <v>27</v>
      </c>
      <c r="L98" s="117" t="s">
        <v>13</v>
      </c>
      <c r="M98" s="117" t="s">
        <v>95</v>
      </c>
      <c r="N98" s="117" t="s">
        <v>47</v>
      </c>
      <c r="O98" s="118">
        <f>O99</f>
        <v>96.7</v>
      </c>
    </row>
    <row r="99" spans="1:15" s="122" customFormat="1" ht="31.5" x14ac:dyDescent="0.25">
      <c r="A99" s="119"/>
      <c r="B99" s="120" t="s">
        <v>145</v>
      </c>
      <c r="C99" s="120" t="s">
        <v>18</v>
      </c>
      <c r="D99" s="120" t="s">
        <v>50</v>
      </c>
      <c r="E99" s="120" t="s">
        <v>141</v>
      </c>
      <c r="F99" s="120" t="s">
        <v>146</v>
      </c>
      <c r="G99" s="120" t="s">
        <v>168</v>
      </c>
      <c r="H99" s="121"/>
      <c r="I99" s="116" t="s">
        <v>169</v>
      </c>
      <c r="J99" s="117">
        <v>988</v>
      </c>
      <c r="K99" s="117" t="s">
        <v>27</v>
      </c>
      <c r="L99" s="117" t="s">
        <v>13</v>
      </c>
      <c r="M99" s="117" t="s">
        <v>105</v>
      </c>
      <c r="N99" s="117" t="s">
        <v>47</v>
      </c>
      <c r="O99" s="118">
        <f>O100</f>
        <v>96.7</v>
      </c>
    </row>
    <row r="100" spans="1:15" s="122" customFormat="1" ht="31.5" x14ac:dyDescent="0.25">
      <c r="A100" s="119"/>
      <c r="B100" s="120" t="s">
        <v>145</v>
      </c>
      <c r="C100" s="120" t="s">
        <v>18</v>
      </c>
      <c r="D100" s="120" t="s">
        <v>18</v>
      </c>
      <c r="E100" s="120" t="s">
        <v>141</v>
      </c>
      <c r="F100" s="120" t="s">
        <v>146</v>
      </c>
      <c r="G100" s="120" t="s">
        <v>168</v>
      </c>
      <c r="H100" s="121"/>
      <c r="I100" s="116" t="s">
        <v>106</v>
      </c>
      <c r="J100" s="117">
        <v>988</v>
      </c>
      <c r="K100" s="117" t="s">
        <v>27</v>
      </c>
      <c r="L100" s="117" t="s">
        <v>13</v>
      </c>
      <c r="M100" s="117" t="s">
        <v>105</v>
      </c>
      <c r="N100" s="117" t="s">
        <v>107</v>
      </c>
      <c r="O100" s="118">
        <v>96.7</v>
      </c>
    </row>
  </sheetData>
  <mergeCells count="4">
    <mergeCell ref="K3:P3"/>
    <mergeCell ref="K4:P4"/>
    <mergeCell ref="I6:O6"/>
    <mergeCell ref="I7:O7"/>
  </mergeCells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</vt:lpstr>
      <vt:lpstr>7</vt:lpstr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2023-07-24T11:30:14Z</dcterms:created>
  <dcterms:modified xsi:type="dcterms:W3CDTF">2023-07-24T12:30:18Z</dcterms:modified>
</cp:coreProperties>
</file>